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esystemsgroup.sharepoint.com/sites/INTERN/Freigegebene Dokumente/01_International_Compliance/03_Workspace/AT/04_Verpackungen/ARA/"/>
    </mc:Choice>
  </mc:AlternateContent>
  <xr:revisionPtr revIDLastSave="0" documentId="8_{4705E1CC-FB65-4650-8730-D27D4B98F866}" xr6:coauthVersionLast="47" xr6:coauthVersionMax="47" xr10:uidLastSave="{00000000-0000-0000-0000-000000000000}"/>
  <bookViews>
    <workbookView xWindow="-108" yWindow="-108" windowWidth="23256" windowHeight="12576" activeTab="1" xr2:uid="{EBCBBB9A-1D0F-404C-8B78-26AD9652EF36}"/>
  </bookViews>
  <sheets>
    <sheet name="PACK" sheetId="1" r:id="rId1"/>
    <sheet name="SUP"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2" l="1"/>
  <c r="H31" i="2" s="1"/>
  <c r="E30" i="2"/>
  <c r="H30" i="2" s="1"/>
  <c r="E29" i="2"/>
  <c r="H29" i="2" s="1"/>
  <c r="E28" i="2"/>
  <c r="H28" i="2" s="1"/>
  <c r="E26" i="2"/>
  <c r="H26" i="2" s="1"/>
  <c r="E24" i="2"/>
  <c r="H24" i="2" s="1"/>
  <c r="E23" i="2"/>
  <c r="H23" i="2" s="1"/>
  <c r="E16" i="2"/>
  <c r="E14" i="2"/>
  <c r="H14" i="2" s="1"/>
  <c r="E13" i="2"/>
  <c r="H13" i="2" s="1"/>
  <c r="H12" i="2"/>
  <c r="E20" i="2"/>
  <c r="H20" i="2" s="1"/>
  <c r="E56" i="1"/>
  <c r="H56" i="1" s="1"/>
  <c r="E55" i="1"/>
  <c r="H55" i="1" s="1"/>
  <c r="E54" i="1"/>
  <c r="H54" i="1" s="1"/>
  <c r="E53" i="1"/>
  <c r="H53" i="1" s="1"/>
  <c r="H52" i="1"/>
  <c r="E52" i="1"/>
  <c r="E51" i="1"/>
  <c r="H51" i="1" s="1"/>
  <c r="E50" i="1"/>
  <c r="H50" i="1" s="1"/>
  <c r="E49" i="1"/>
  <c r="H49" i="1" s="1"/>
  <c r="E48" i="1"/>
  <c r="H48" i="1" s="1"/>
  <c r="E46" i="1"/>
  <c r="H46" i="1" s="1"/>
  <c r="H45" i="1"/>
  <c r="E45" i="1"/>
  <c r="E44" i="1"/>
  <c r="H44" i="1" s="1"/>
  <c r="E43" i="1"/>
  <c r="H43" i="1" s="1"/>
  <c r="E42" i="1"/>
  <c r="H42" i="1" s="1"/>
  <c r="E40" i="1"/>
  <c r="H40" i="1" s="1"/>
  <c r="E38" i="1"/>
  <c r="H38" i="1" s="1"/>
  <c r="H37" i="1"/>
  <c r="E37" i="1"/>
  <c r="E36" i="1"/>
  <c r="H36" i="1" s="1"/>
  <c r="E35" i="1"/>
  <c r="H35" i="1" s="1"/>
  <c r="E34" i="1"/>
  <c r="H34" i="1" s="1"/>
  <c r="E33" i="1"/>
  <c r="H33" i="1" s="1"/>
  <c r="E32" i="1"/>
  <c r="H32" i="1" s="1"/>
  <c r="H31" i="1"/>
  <c r="E31" i="1"/>
  <c r="E30" i="1"/>
  <c r="H30" i="1" s="1"/>
  <c r="E29" i="1"/>
  <c r="H29" i="1" s="1"/>
  <c r="E28" i="1"/>
  <c r="E57" i="1" s="1"/>
  <c r="E18" i="2" l="1"/>
  <c r="H18" i="2" s="1"/>
  <c r="H16" i="2"/>
  <c r="H28" i="1"/>
  <c r="H57" i="1" s="1"/>
  <c r="E58" i="1" s="1"/>
  <c r="E22" i="2" l="1"/>
  <c r="H22" i="2" s="1"/>
  <c r="E17" i="2"/>
  <c r="H17" i="2" l="1"/>
  <c r="H33" i="2" s="1"/>
  <c r="E33" i="2"/>
</calcChain>
</file>

<file path=xl/sharedStrings.xml><?xml version="1.0" encoding="utf-8"?>
<sst xmlns="http://schemas.openxmlformats.org/spreadsheetml/2006/main" count="310" uniqueCount="231">
  <si>
    <t xml:space="preserve">Category List Packaging </t>
  </si>
  <si>
    <t>Austria</t>
  </si>
  <si>
    <t xml:space="preserve">Do you bring more than 1.5 t of packaging materials per year into circulation in Austria?					
Yes               No 				
</t>
  </si>
  <si>
    <t xml:space="preserve">    Yes</t>
  </si>
  <si>
    <r>
      <t xml:space="preserve">if </t>
    </r>
    <r>
      <rPr>
        <i/>
        <sz val="10"/>
        <color rgb="FFFF0000"/>
        <rFont val="Arial"/>
        <family val="2"/>
      </rPr>
      <t>Yes</t>
    </r>
    <r>
      <rPr>
        <i/>
        <sz val="10"/>
        <color theme="1"/>
        <rFont val="Arial"/>
        <family val="2"/>
      </rPr>
      <t xml:space="preserve">, please enter the planned quantities </t>
    </r>
    <r>
      <rPr>
        <i/>
        <sz val="10"/>
        <color rgb="FFFF0000"/>
        <rFont val="Arial"/>
        <family val="2"/>
      </rPr>
      <t>per GVM Product Group</t>
    </r>
  </si>
  <si>
    <t xml:space="preserve">    No</t>
  </si>
  <si>
    <r>
      <t xml:space="preserve">if </t>
    </r>
    <r>
      <rPr>
        <i/>
        <sz val="10"/>
        <color rgb="FFFF0000"/>
        <rFont val="Arial"/>
        <family val="2"/>
      </rPr>
      <t>No</t>
    </r>
    <r>
      <rPr>
        <i/>
        <sz val="10"/>
        <color theme="1"/>
        <rFont val="Arial"/>
        <family val="2"/>
      </rPr>
      <t xml:space="preserve">, </t>
    </r>
    <r>
      <rPr>
        <b/>
        <i/>
        <sz val="10"/>
        <color theme="1"/>
        <rFont val="Arial"/>
        <family val="2"/>
      </rPr>
      <t>do not</t>
    </r>
    <r>
      <rPr>
        <i/>
        <sz val="10"/>
        <color theme="1"/>
        <rFont val="Arial"/>
        <family val="2"/>
      </rPr>
      <t xml:space="preserve"> provide the planned quantities.
Kindly select which </t>
    </r>
    <r>
      <rPr>
        <i/>
        <sz val="10"/>
        <color rgb="FFFF0000"/>
        <rFont val="Arial"/>
        <family val="2"/>
      </rPr>
      <t>GVM Product Group(s)</t>
    </r>
    <r>
      <rPr>
        <i/>
        <sz val="10"/>
        <color theme="1"/>
        <rFont val="Arial"/>
        <family val="2"/>
      </rPr>
      <t xml:space="preserve"> your products fall under by checking the check boxes </t>
    </r>
    <r>
      <rPr>
        <i/>
        <sz val="10"/>
        <color rgb="FFFF0000"/>
        <rFont val="Arial"/>
        <family val="2"/>
      </rPr>
      <t>here</t>
    </r>
    <r>
      <rPr>
        <i/>
        <sz val="10"/>
        <color theme="1"/>
        <rFont val="Arial"/>
        <family val="2"/>
      </rPr>
      <t xml:space="preserve">.
</t>
    </r>
  </si>
  <si>
    <r>
      <rPr>
        <b/>
        <i/>
        <sz val="10"/>
        <color theme="1"/>
        <rFont val="Arial"/>
        <family val="2"/>
      </rPr>
      <t xml:space="preserve">PLEASE NOTE: </t>
    </r>
    <r>
      <rPr>
        <i/>
        <sz val="10"/>
        <color theme="1"/>
        <rFont val="Arial"/>
        <family val="2"/>
      </rPr>
      <t xml:space="preserve">
According to the Packaging Differentiation Ordinance (BGBl. II No. 10/2015), all packaging must be classified according to 47 GVM product groups depending on the packaged product.
If you are packaging several products that fall under different product groups, the secondary packaging (and if the case may be, also the tertiary packaging) used to pack the products falls under the product group AT_32 - Mail order goods. This only applies to sales to end users in distance selling. Secondary packaging such as pallets, stretch/plastic foils, etc., which are additionally used from second distribution state onwards, are to be assigned to product group AT_47 - Other products for industrial use.
</t>
    </r>
  </si>
  <si>
    <t>For a better understanding, click this link:</t>
  </si>
  <si>
    <t>LINK</t>
  </si>
  <si>
    <t>For a non-exhaustive list of products and their GVM Product Group, click this link:</t>
  </si>
  <si>
    <t>GVM Product Groups (Please select)</t>
  </si>
  <si>
    <t>GVM Product Groups (please select)</t>
  </si>
  <si>
    <t xml:space="preserve"> </t>
  </si>
  <si>
    <t>Planned Quantities per GVM Product Group</t>
  </si>
  <si>
    <t>AT_01</t>
  </si>
  <si>
    <t>AT_02</t>
  </si>
  <si>
    <t>AT_03</t>
  </si>
  <si>
    <t>AT_04</t>
  </si>
  <si>
    <t>AT_05</t>
  </si>
  <si>
    <t>AT_06</t>
  </si>
  <si>
    <t>AT_07</t>
  </si>
  <si>
    <t>AT_08</t>
  </si>
  <si>
    <t>AT_09</t>
  </si>
  <si>
    <t>AT_10</t>
  </si>
  <si>
    <t>AT_11</t>
  </si>
  <si>
    <t>AT_12</t>
  </si>
  <si>
    <t>AT_13</t>
  </si>
  <si>
    <t>AT_14</t>
  </si>
  <si>
    <t>AT_15a</t>
  </si>
  <si>
    <t>AT_15b</t>
  </si>
  <si>
    <t>AT_16a</t>
  </si>
  <si>
    <t>AT_16b</t>
  </si>
  <si>
    <t>AT_17a</t>
  </si>
  <si>
    <t>AT_17b</t>
  </si>
  <si>
    <t>AT_17c</t>
  </si>
  <si>
    <t>AT_18a</t>
  </si>
  <si>
    <t>AT_18b</t>
  </si>
  <si>
    <t>AT_18c_</t>
  </si>
  <si>
    <t>AT_19</t>
  </si>
  <si>
    <t>AT_20a</t>
  </si>
  <si>
    <t>AT_20b</t>
  </si>
  <si>
    <t>AT_21</t>
  </si>
  <si>
    <t>AT_22</t>
  </si>
  <si>
    <t>AT_23</t>
  </si>
  <si>
    <t>AT_24</t>
  </si>
  <si>
    <t>AT_25</t>
  </si>
  <si>
    <t>AT_26</t>
  </si>
  <si>
    <t>AT_27</t>
  </si>
  <si>
    <t>AT_28</t>
  </si>
  <si>
    <t>AT_29</t>
  </si>
  <si>
    <t>AT_30</t>
  </si>
  <si>
    <t>AT_31</t>
  </si>
  <si>
    <t>AT_32</t>
  </si>
  <si>
    <t>AT_33-1</t>
  </si>
  <si>
    <t>AT_33-2</t>
  </si>
  <si>
    <t>AT_34</t>
  </si>
  <si>
    <t>AT_35</t>
  </si>
  <si>
    <t>AT_36</t>
  </si>
  <si>
    <t>AT_37</t>
  </si>
  <si>
    <t>AT_38</t>
  </si>
  <si>
    <t>AT_39</t>
  </si>
  <si>
    <t>AT_40</t>
  </si>
  <si>
    <t>AT_41</t>
  </si>
  <si>
    <t>AT_42</t>
  </si>
  <si>
    <t>AT_43</t>
  </si>
  <si>
    <t>AT_44</t>
  </si>
  <si>
    <t>AT_45</t>
  </si>
  <si>
    <t>AT_46</t>
  </si>
  <si>
    <t>AT_47</t>
  </si>
  <si>
    <t>Categories</t>
  </si>
  <si>
    <t>Packaging Material</t>
  </si>
  <si>
    <r>
      <t xml:space="preserve">Planned Quantity
</t>
    </r>
    <r>
      <rPr>
        <sz val="8"/>
        <color theme="1"/>
        <rFont val="Arial"/>
        <family val="2"/>
      </rPr>
      <t>(input your planned quantity per GVM product groups)</t>
    </r>
  </si>
  <si>
    <t>Agricultural products</t>
  </si>
  <si>
    <t>Agricultural products, to be processed</t>
  </si>
  <si>
    <t>Beverages</t>
  </si>
  <si>
    <t>Dairy products</t>
  </si>
  <si>
    <t>Preserved food</t>
  </si>
  <si>
    <t>Frozen food</t>
  </si>
  <si>
    <t>Confectionery, snacks</t>
  </si>
  <si>
    <t>Bakery raw material</t>
  </si>
  <si>
    <t>Bakery goods</t>
  </si>
  <si>
    <t>Meat, sausage, Fish, poultry</t>
  </si>
  <si>
    <t>Coffee, tea, cocoa</t>
  </si>
  <si>
    <t>Dry goods, other food</t>
  </si>
  <si>
    <t>Tobacco products</t>
  </si>
  <si>
    <t>Pet supplies</t>
  </si>
  <si>
    <t>Agricultural supplies for farming</t>
  </si>
  <si>
    <t>Agricultural supplies for house nad garden area</t>
  </si>
  <si>
    <t>Pest conrol for farming</t>
  </si>
  <si>
    <t>Pest control for house and garden area</t>
  </si>
  <si>
    <t>Construction chemicals</t>
  </si>
  <si>
    <t>Construction materials</t>
  </si>
  <si>
    <t>Construction Components and Building Installation
(e.g. PV Modules)</t>
  </si>
  <si>
    <t>Flooring materials</t>
  </si>
  <si>
    <t>Electrical, pneumatical and other operational tools</t>
  </si>
  <si>
    <t>DIY and garden products</t>
  </si>
  <si>
    <t>Surface treatment</t>
  </si>
  <si>
    <t>Lubricants</t>
  </si>
  <si>
    <t>Fuels</t>
  </si>
  <si>
    <t>Car spare parts, supplies</t>
  </si>
  <si>
    <t>Personal care products</t>
  </si>
  <si>
    <t>Chemicals for professional use, adhesives, commercial and industrial salt, road salt</t>
  </si>
  <si>
    <t>Health products</t>
  </si>
  <si>
    <t>Household furniture, fitted kitchen</t>
  </si>
  <si>
    <t>Commercial furniture</t>
  </si>
  <si>
    <t>Textiles, shoes, leather goods</t>
  </si>
  <si>
    <t>Household supplies, toys and sport equipmnet</t>
  </si>
  <si>
    <t>White goods, domestic installations, small electrical equipment, information and communication electronics</t>
  </si>
  <si>
    <t>Office supplies</t>
  </si>
  <si>
    <t>Print media</t>
  </si>
  <si>
    <t>Mail order goods</t>
  </si>
  <si>
    <t>Service packaging: all packaging excluding cups for hot machines</t>
  </si>
  <si>
    <t>Service packaging: Cups for hot-drink   machines</t>
  </si>
  <si>
    <t>Packaging supplies</t>
  </si>
  <si>
    <t>Wood and other wood products</t>
  </si>
  <si>
    <t>Pulp and other paper products</t>
  </si>
  <si>
    <t>Other chemical products</t>
  </si>
  <si>
    <t>Other technical rubber and plastic parts</t>
  </si>
  <si>
    <t>Other glass products</t>
  </si>
  <si>
    <t>Other ceramic products</t>
  </si>
  <si>
    <t>Manufacture of basic metals</t>
  </si>
  <si>
    <t>Other metal products</t>
  </si>
  <si>
    <t>Other electrical equipments</t>
  </si>
  <si>
    <t>Mechanical engineering products</t>
  </si>
  <si>
    <t>Manufacture of transport equipment</t>
  </si>
  <si>
    <t>Other products intended for non-industrial use</t>
  </si>
  <si>
    <t>Other products intended for industrial use</t>
  </si>
  <si>
    <t>Code</t>
  </si>
  <si>
    <t>Group</t>
  </si>
  <si>
    <t>Total [kg]</t>
  </si>
  <si>
    <t>Unit Preis</t>
  </si>
  <si>
    <t>Total</t>
  </si>
  <si>
    <t>(kg)</t>
  </si>
  <si>
    <t>Household Packaging</t>
  </si>
  <si>
    <t>1.01.0</t>
  </si>
  <si>
    <t xml:space="preserve">Paper </t>
  </si>
  <si>
    <t>1.02.0</t>
  </si>
  <si>
    <t xml:space="preserve">Glass </t>
  </si>
  <si>
    <t>1.03.1</t>
  </si>
  <si>
    <t xml:space="preserve">Ferrous metal </t>
  </si>
  <si>
    <t>1.03.2</t>
  </si>
  <si>
    <t xml:space="preserve">Aluminium </t>
  </si>
  <si>
    <t>1.04.1</t>
  </si>
  <si>
    <t xml:space="preserve">Plastic </t>
  </si>
  <si>
    <t>1.04.2</t>
  </si>
  <si>
    <t xml:space="preserve">Beverage cartons </t>
  </si>
  <si>
    <t>1.04.3</t>
  </si>
  <si>
    <t xml:space="preserve">Other composite materials </t>
  </si>
  <si>
    <t>1.04.4</t>
  </si>
  <si>
    <t xml:space="preserve">Ceramics </t>
  </si>
  <si>
    <t>1.04.5</t>
  </si>
  <si>
    <t xml:space="preserve">Wood </t>
  </si>
  <si>
    <t>1.04.6</t>
  </si>
  <si>
    <t xml:space="preserve">Textile fibres </t>
  </si>
  <si>
    <t>1.04.7</t>
  </si>
  <si>
    <t xml:space="preserve">Biodegradable materials </t>
  </si>
  <si>
    <t>Commercial Packaging</t>
  </si>
  <si>
    <t>2.01.0</t>
  </si>
  <si>
    <t>2.02.0</t>
  </si>
  <si>
    <t>n.a.</t>
  </si>
  <si>
    <t>2.03.1</t>
  </si>
  <si>
    <t>2.03.2</t>
  </si>
  <si>
    <t>2.04.1</t>
  </si>
  <si>
    <t xml:space="preserve">Foils </t>
  </si>
  <si>
    <t>2.04.2</t>
  </si>
  <si>
    <t xml:space="preserve">Moulded containers </t>
  </si>
  <si>
    <t>2.05.0</t>
  </si>
  <si>
    <t xml:space="preserve">EPS </t>
  </si>
  <si>
    <t>2.06.0</t>
  </si>
  <si>
    <t>2.07.0</t>
  </si>
  <si>
    <t>2.08.0</t>
  </si>
  <si>
    <t>2.09.0</t>
  </si>
  <si>
    <t>2.10.0</t>
  </si>
  <si>
    <t>2.11.0</t>
  </si>
  <si>
    <t>Disposable wooden pallets</t>
  </si>
  <si>
    <t>Paper adhesive tape</t>
  </si>
  <si>
    <t>Metal strapping band</t>
  </si>
  <si>
    <t>Plastic adhesive tape, plastic strapping band</t>
  </si>
  <si>
    <t>total:</t>
  </si>
  <si>
    <t>Summe:</t>
  </si>
  <si>
    <t xml:space="preserve">Status: </t>
  </si>
  <si>
    <t>DD/MM/YYYY</t>
  </si>
  <si>
    <t>Category table for single-use plastic products/packaging Austria</t>
  </si>
  <si>
    <r>
      <rPr>
        <b/>
        <u/>
        <sz val="11"/>
        <color theme="1"/>
        <rFont val="Calibri"/>
        <family val="2"/>
        <scheme val="minor"/>
      </rPr>
      <t>Note</t>
    </r>
    <r>
      <rPr>
        <sz val="11"/>
        <color theme="1"/>
        <rFont val="Calibri"/>
        <family val="2"/>
        <scheme val="minor"/>
      </rPr>
      <t>: Please note whether your products/packaging are actually disposable plastic, take the information from the product data sheet or contact our advisory service if you have any questions</t>
    </r>
  </si>
  <si>
    <t>Beverage containers</t>
  </si>
  <si>
    <t>Beverage cups</t>
  </si>
  <si>
    <t>1</t>
  </si>
  <si>
    <t>1.1</t>
  </si>
  <si>
    <t>1.1.1</t>
  </si>
  <si>
    <t>1.1.2</t>
  </si>
  <si>
    <t>1.1.3</t>
  </si>
  <si>
    <t>1.2</t>
  </si>
  <si>
    <t>1.2.1</t>
  </si>
  <si>
    <t>1.2.2</t>
  </si>
  <si>
    <t>1.2.3</t>
  </si>
  <si>
    <t>1.3</t>
  </si>
  <si>
    <t>1.3.1</t>
  </si>
  <si>
    <t>1.4</t>
  </si>
  <si>
    <t>1.4.1</t>
  </si>
  <si>
    <t>1.4.2</t>
  </si>
  <si>
    <t>1.4.3</t>
  </si>
  <si>
    <t>1.5</t>
  </si>
  <si>
    <t>1.5.1</t>
  </si>
  <si>
    <t>2</t>
  </si>
  <si>
    <t>2.1</t>
  </si>
  <si>
    <t>2.1.1</t>
  </si>
  <si>
    <t>2.1.2</t>
  </si>
  <si>
    <t>2.1.3</t>
  </si>
  <si>
    <t>2.1.4</t>
  </si>
  <si>
    <t>Unit price</t>
  </si>
  <si>
    <t>Disposable plastic packaging</t>
  </si>
  <si>
    <t>Beverage cups made entirely or partly from plastic</t>
  </si>
  <si>
    <t>Beverage cups made of 100% plastic</t>
  </si>
  <si>
    <t>Beverage cups partially made of plastic</t>
  </si>
  <si>
    <t>Rigid or partially rigid food packaging</t>
  </si>
  <si>
    <t>Rigid or partially rigid food packaging made entirely or partially from plastic</t>
  </si>
  <si>
    <t>Rigid or partially rigid food packaging made of plastic</t>
  </si>
  <si>
    <t>Rigid or partially rigid food packaging partly made of plastic</t>
  </si>
  <si>
    <t>Bags and film packaging</t>
  </si>
  <si>
    <t>Bags and film packaging made entirely or partially from plastic</t>
  </si>
  <si>
    <t xml:space="preserve">Beverage containers: PET beverage bottles </t>
  </si>
  <si>
    <t>Beverage containers: other beverage bottles</t>
  </si>
  <si>
    <t>Beverage containers: other beverage containers</t>
  </si>
  <si>
    <t>Plastic carrier bags</t>
  </si>
  <si>
    <t>Plastic carrier bags (wall thickness &lt; 0.015m)</t>
  </si>
  <si>
    <t>Disposable plastic products</t>
  </si>
  <si>
    <t>Wet wipes</t>
  </si>
  <si>
    <t>Balloons</t>
  </si>
  <si>
    <t>Tobacco products with cigarette filters</t>
  </si>
  <si>
    <t>Fishing tackle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</si>
</sst>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17" x14ac:knownFonts="1">
    <font>
      <sz val="11"/>
      <color theme="1"/>
      <name val="Calibri"/>
      <family val="2"/>
      <scheme val="minor"/>
    </font>
    <font>
      <u/>
      <sz val="11"/>
      <color theme="10"/>
      <name val="Calibri"/>
      <family val="2"/>
      <scheme val="minor"/>
    </font>
    <font>
      <b/>
      <sz val="11"/>
      <color theme="0"/>
      <name val="Arial"/>
      <family val="2"/>
    </font>
    <font>
      <b/>
      <sz val="11"/>
      <color theme="1"/>
      <name val="Arial"/>
      <family val="2"/>
    </font>
    <font>
      <sz val="10"/>
      <color theme="1"/>
      <name val="Arial"/>
      <family val="2"/>
    </font>
    <font>
      <b/>
      <i/>
      <sz val="10"/>
      <color theme="1"/>
      <name val="Arial"/>
      <family val="2"/>
    </font>
    <font>
      <i/>
      <sz val="10"/>
      <color theme="1"/>
      <name val="Arial"/>
      <family val="2"/>
    </font>
    <font>
      <i/>
      <sz val="10"/>
      <color rgb="FFFF0000"/>
      <name val="Arial"/>
      <family val="2"/>
    </font>
    <font>
      <b/>
      <sz val="10"/>
      <color theme="1"/>
      <name val="Arial"/>
      <family val="2"/>
    </font>
    <font>
      <sz val="11"/>
      <name val="Calibri"/>
      <family val="2"/>
    </font>
    <font>
      <b/>
      <sz val="10"/>
      <name val="Arial"/>
      <family val="2"/>
    </font>
    <font>
      <sz val="8"/>
      <color theme="1"/>
      <name val="Arial"/>
      <family val="2"/>
    </font>
    <font>
      <b/>
      <sz val="8"/>
      <name val="Arial"/>
      <family val="2"/>
    </font>
    <font>
      <b/>
      <sz val="9"/>
      <name val="Arial"/>
      <family val="2"/>
    </font>
    <font>
      <sz val="10"/>
      <name val="Arial"/>
      <family val="2"/>
    </font>
    <font>
      <b/>
      <u/>
      <sz val="11"/>
      <color theme="1"/>
      <name val="Calibri"/>
      <family val="2"/>
      <scheme val="minor"/>
    </font>
    <font>
      <sz val="9"/>
      <name val="Arial"/>
      <family val="2"/>
    </font>
  </fonts>
  <fills count="8">
    <fill>
      <patternFill patternType="none"/>
    </fill>
    <fill>
      <patternFill patternType="gray125"/>
    </fill>
    <fill>
      <patternFill patternType="solid">
        <fgColor rgb="FFE5004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2" tint="-9.9978637043366805E-2"/>
        <bgColor indexed="64"/>
      </patternFill>
    </fill>
    <fill>
      <patternFill patternType="solid">
        <fgColor theme="2"/>
        <bgColor indexed="64"/>
      </patternFill>
    </fill>
  </fills>
  <borders count="51">
    <border>
      <left/>
      <right/>
      <top/>
      <bottom/>
      <diagonal/>
    </border>
    <border>
      <left/>
      <right/>
      <top/>
      <bottom style="medium">
        <color rgb="FFE50041"/>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medium">
        <color indexed="64"/>
      </left>
      <right style="thin">
        <color indexed="8"/>
      </right>
      <top/>
      <bottom style="thin">
        <color indexed="8"/>
      </bottom>
      <diagonal/>
    </border>
    <border>
      <left style="thin">
        <color indexed="8"/>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8"/>
      </top>
      <bottom style="thin">
        <color indexed="8"/>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thin">
        <color indexed="8"/>
      </top>
      <bottom/>
      <diagonal/>
    </border>
    <border>
      <left style="thin">
        <color indexed="64"/>
      </left>
      <right style="medium">
        <color indexed="64"/>
      </right>
      <top style="thin">
        <color indexed="64"/>
      </top>
      <bottom/>
      <diagonal/>
    </border>
    <border>
      <left style="medium">
        <color indexed="64"/>
      </left>
      <right style="thin">
        <color indexed="8"/>
      </right>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applyNumberFormat="0" applyFill="0" applyBorder="0" applyAlignment="0" applyProtection="0"/>
    <xf numFmtId="0" fontId="9" fillId="0" borderId="0"/>
  </cellStyleXfs>
  <cellXfs count="154">
    <xf numFmtId="0" fontId="0" fillId="0" borderId="0" xfId="0"/>
    <xf numFmtId="0" fontId="2" fillId="2" borderId="1" xfId="0" applyFont="1" applyFill="1" applyBorder="1"/>
    <xf numFmtId="0" fontId="3" fillId="0" borderId="1" xfId="0" applyFont="1" applyBorder="1"/>
    <xf numFmtId="0" fontId="4" fillId="0" borderId="1" xfId="0" applyFont="1" applyBorder="1"/>
    <xf numFmtId="0" fontId="4" fillId="0" borderId="0" xfId="0" applyFont="1"/>
    <xf numFmtId="0" fontId="5"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0" xfId="0" applyFont="1"/>
    <xf numFmtId="0" fontId="6" fillId="0" borderId="0" xfId="0" applyFont="1"/>
    <xf numFmtId="0" fontId="6" fillId="0" borderId="0" xfId="0" applyFont="1" applyAlignment="1">
      <alignment horizontal="left" vertical="top" wrapText="1"/>
    </xf>
    <xf numFmtId="0" fontId="6" fillId="0" borderId="0" xfId="0" applyFont="1" applyAlignment="1">
      <alignment vertical="top" wrapText="1"/>
    </xf>
    <xf numFmtId="0" fontId="4" fillId="0" borderId="0" xfId="0" applyFont="1" applyAlignment="1">
      <alignment horizontal="left" vertical="top" wrapText="1"/>
    </xf>
    <xf numFmtId="0" fontId="1" fillId="0" borderId="0" xfId="1" applyAlignment="1" applyProtection="1">
      <alignment vertical="top" wrapText="1"/>
    </xf>
    <xf numFmtId="0" fontId="4" fillId="0" borderId="0" xfId="0" applyFont="1" applyAlignment="1">
      <alignment horizontal="left" vertical="top"/>
    </xf>
    <xf numFmtId="0" fontId="8" fillId="0" borderId="0" xfId="0" applyFont="1"/>
    <xf numFmtId="0" fontId="4" fillId="0" borderId="0" xfId="0" applyFont="1" applyProtection="1">
      <protection locked="0"/>
    </xf>
    <xf numFmtId="0" fontId="8" fillId="0" borderId="0" xfId="0" applyFont="1" applyProtection="1">
      <protection locked="0"/>
    </xf>
    <xf numFmtId="0" fontId="10" fillId="3" borderId="2" xfId="2" applyFont="1" applyFill="1" applyBorder="1" applyAlignment="1">
      <alignment horizontal="center" vertical="center" wrapText="1"/>
    </xf>
    <xf numFmtId="0" fontId="10" fillId="4" borderId="2" xfId="2" applyFont="1" applyFill="1" applyBorder="1" applyAlignment="1">
      <alignment horizontal="center" vertical="center" wrapText="1"/>
    </xf>
    <xf numFmtId="0" fontId="10" fillId="5" borderId="2" xfId="2" applyFont="1" applyFill="1" applyBorder="1" applyAlignment="1">
      <alignment horizontal="center" vertical="center" wrapText="1"/>
    </xf>
    <xf numFmtId="0" fontId="8" fillId="0" borderId="3" xfId="0" applyFont="1" applyBorder="1" applyAlignment="1">
      <alignment horizontal="center"/>
    </xf>
    <xf numFmtId="0" fontId="8" fillId="3" borderId="4" xfId="2" applyFont="1" applyFill="1" applyBorder="1" applyAlignment="1">
      <alignment horizontal="center" vertical="center" wrapText="1"/>
    </xf>
    <xf numFmtId="0" fontId="8" fillId="3" borderId="5" xfId="2" applyFont="1" applyFill="1" applyBorder="1" applyAlignment="1">
      <alignment horizontal="center" vertical="center" wrapText="1"/>
    </xf>
    <xf numFmtId="0" fontId="8" fillId="3" borderId="6" xfId="2" applyFont="1" applyFill="1" applyBorder="1" applyAlignment="1">
      <alignment horizontal="center" vertical="center" wrapText="1"/>
    </xf>
    <xf numFmtId="0" fontId="8" fillId="3" borderId="7" xfId="2" applyFont="1" applyFill="1" applyBorder="1" applyAlignment="1">
      <alignment horizontal="center" vertical="center" wrapText="1"/>
    </xf>
    <xf numFmtId="0" fontId="10" fillId="4" borderId="7" xfId="2" applyFont="1" applyFill="1" applyBorder="1" applyAlignment="1">
      <alignment horizontal="center" vertical="center" wrapText="1"/>
    </xf>
    <xf numFmtId="0" fontId="10" fillId="5" borderId="7" xfId="2" applyFont="1" applyFill="1" applyBorder="1" applyAlignment="1">
      <alignment horizontal="center" vertical="center" wrapText="1"/>
    </xf>
    <xf numFmtId="0" fontId="12" fillId="4" borderId="7" xfId="2" applyFont="1" applyFill="1" applyBorder="1" applyAlignment="1">
      <alignment horizontal="center" vertical="center" wrapText="1"/>
    </xf>
    <xf numFmtId="0" fontId="13" fillId="5" borderId="7" xfId="2" applyFont="1" applyFill="1" applyBorder="1" applyAlignment="1">
      <alignment horizontal="center" vertical="center" wrapText="1"/>
    </xf>
    <xf numFmtId="0" fontId="8" fillId="6" borderId="8" xfId="2" applyFont="1" applyFill="1" applyBorder="1" applyAlignment="1">
      <alignment horizontal="center" vertical="center" wrapText="1"/>
    </xf>
    <xf numFmtId="0" fontId="8" fillId="6" borderId="4" xfId="2" applyFont="1" applyFill="1" applyBorder="1" applyAlignment="1">
      <alignment horizontal="center" vertical="center" wrapText="1"/>
    </xf>
    <xf numFmtId="0" fontId="8" fillId="6" borderId="9" xfId="2" applyFont="1" applyFill="1" applyBorder="1" applyAlignment="1">
      <alignment horizontal="center" vertical="center" wrapText="1"/>
    </xf>
    <xf numFmtId="0" fontId="8" fillId="6" borderId="10" xfId="2" applyFont="1" applyFill="1" applyBorder="1" applyAlignment="1">
      <alignment horizontal="center" vertical="center" wrapText="1"/>
    </xf>
    <xf numFmtId="0" fontId="8" fillId="6" borderId="4" xfId="2" applyFont="1" applyFill="1" applyBorder="1" applyAlignment="1">
      <alignment horizontal="center" vertical="center" wrapText="1"/>
    </xf>
    <xf numFmtId="0" fontId="10" fillId="4" borderId="8" xfId="2" applyFont="1" applyFill="1" applyBorder="1" applyAlignment="1">
      <alignment horizontal="center" vertical="center" wrapText="1"/>
    </xf>
    <xf numFmtId="0" fontId="10" fillId="4" borderId="10" xfId="2" applyFont="1" applyFill="1" applyBorder="1" applyAlignment="1">
      <alignment horizontal="center" vertical="center" wrapText="1"/>
    </xf>
    <xf numFmtId="49" fontId="8" fillId="7" borderId="11" xfId="0" applyNumberFormat="1" applyFont="1" applyFill="1" applyBorder="1" applyAlignment="1">
      <alignment vertical="center"/>
    </xf>
    <xf numFmtId="2" fontId="8" fillId="7" borderId="12" xfId="2" applyNumberFormat="1" applyFont="1" applyFill="1" applyBorder="1" applyAlignment="1">
      <alignment horizontal="left" vertical="center" wrapText="1"/>
    </xf>
    <xf numFmtId="164" fontId="4" fillId="7" borderId="12" xfId="2" applyNumberFormat="1" applyFont="1" applyFill="1" applyBorder="1" applyAlignment="1">
      <alignment horizontal="center"/>
    </xf>
    <xf numFmtId="164" fontId="4" fillId="7" borderId="13" xfId="2" applyNumberFormat="1" applyFont="1" applyFill="1" applyBorder="1" applyAlignment="1">
      <alignment horizontal="center"/>
    </xf>
    <xf numFmtId="0" fontId="4" fillId="6" borderId="12" xfId="0" applyFont="1" applyFill="1" applyBorder="1"/>
    <xf numFmtId="0" fontId="10" fillId="4" borderId="12" xfId="2" applyFont="1" applyFill="1" applyBorder="1" applyAlignment="1" applyProtection="1">
      <alignment vertical="center" wrapText="1"/>
      <protection locked="0"/>
    </xf>
    <xf numFmtId="0" fontId="10" fillId="4" borderId="13" xfId="2" applyFont="1" applyFill="1" applyBorder="1" applyAlignment="1" applyProtection="1">
      <alignment vertical="center" wrapText="1"/>
      <protection locked="0"/>
    </xf>
    <xf numFmtId="49" fontId="4" fillId="0" borderId="14" xfId="0" applyNumberFormat="1" applyFont="1" applyBorder="1" applyAlignment="1">
      <alignment vertical="center"/>
    </xf>
    <xf numFmtId="2" fontId="4" fillId="0" borderId="15" xfId="2" applyNumberFormat="1" applyFont="1" applyBorder="1" applyAlignment="1">
      <alignment horizontal="left" vertical="center" wrapText="1"/>
    </xf>
    <xf numFmtId="2" fontId="4" fillId="0" borderId="16" xfId="2" applyNumberFormat="1" applyFont="1" applyBorder="1" applyAlignment="1">
      <alignment horizontal="left" vertical="center" wrapText="1"/>
    </xf>
    <xf numFmtId="2" fontId="4" fillId="0" borderId="17" xfId="2" applyNumberFormat="1" applyFont="1" applyBorder="1" applyAlignment="1">
      <alignment horizontal="left" vertical="center" wrapText="1"/>
    </xf>
    <xf numFmtId="165" fontId="4" fillId="0" borderId="14" xfId="2" applyNumberFormat="1" applyFont="1" applyBorder="1" applyAlignment="1">
      <alignment horizontal="center" vertical="center"/>
    </xf>
    <xf numFmtId="164" fontId="4" fillId="0" borderId="14" xfId="0" applyNumberFormat="1" applyFont="1" applyBorder="1"/>
    <xf numFmtId="165" fontId="4" fillId="0" borderId="14" xfId="2" applyNumberFormat="1" applyFont="1" applyBorder="1" applyAlignment="1" applyProtection="1">
      <alignment vertical="center"/>
      <protection locked="0"/>
    </xf>
    <xf numFmtId="2" fontId="14" fillId="0" borderId="18" xfId="2" applyNumberFormat="1" applyFont="1" applyBorder="1" applyAlignment="1" applyProtection="1">
      <alignment horizontal="left" vertical="center" wrapText="1"/>
      <protection locked="0"/>
    </xf>
    <xf numFmtId="49" fontId="4" fillId="0" borderId="19" xfId="0" applyNumberFormat="1" applyFont="1" applyBorder="1" applyAlignment="1">
      <alignment vertical="center"/>
    </xf>
    <xf numFmtId="2" fontId="4" fillId="0" borderId="20" xfId="2" applyNumberFormat="1" applyFont="1" applyBorder="1" applyAlignment="1">
      <alignment horizontal="left" vertical="center" wrapText="1"/>
    </xf>
    <xf numFmtId="2" fontId="4" fillId="0" borderId="21" xfId="2" applyNumberFormat="1" applyFont="1" applyBorder="1" applyAlignment="1">
      <alignment horizontal="left" vertical="center" wrapText="1"/>
    </xf>
    <xf numFmtId="2" fontId="4" fillId="0" borderId="22" xfId="2" applyNumberFormat="1" applyFont="1" applyBorder="1" applyAlignment="1">
      <alignment horizontal="left" vertical="center" wrapText="1"/>
    </xf>
    <xf numFmtId="0" fontId="4" fillId="0" borderId="19" xfId="0" applyFont="1" applyBorder="1"/>
    <xf numFmtId="164" fontId="4" fillId="0" borderId="19" xfId="0" applyNumberFormat="1" applyFont="1" applyBorder="1"/>
    <xf numFmtId="2" fontId="14" fillId="0" borderId="22" xfId="2" applyNumberFormat="1" applyFont="1" applyBorder="1" applyAlignment="1" applyProtection="1">
      <alignment horizontal="left" vertical="center" wrapText="1"/>
      <protection locked="0"/>
    </xf>
    <xf numFmtId="2" fontId="14" fillId="0" borderId="22" xfId="2" applyNumberFormat="1" applyFont="1" applyBorder="1" applyAlignment="1" applyProtection="1">
      <alignment horizontal="center" vertical="center"/>
      <protection locked="0"/>
    </xf>
    <xf numFmtId="2" fontId="14" fillId="0" borderId="19" xfId="2" applyNumberFormat="1" applyFont="1" applyBorder="1" applyAlignment="1" applyProtection="1">
      <alignment horizontal="center" vertical="center"/>
      <protection locked="0"/>
    </xf>
    <xf numFmtId="49" fontId="4" fillId="0" borderId="23" xfId="0" applyNumberFormat="1" applyFont="1" applyBorder="1" applyAlignment="1">
      <alignment vertical="center"/>
    </xf>
    <xf numFmtId="2" fontId="14" fillId="0" borderId="19" xfId="2" applyNumberFormat="1" applyFont="1" applyBorder="1" applyAlignment="1" applyProtection="1">
      <alignment horizontal="left" vertical="center" wrapText="1"/>
      <protection locked="0"/>
    </xf>
    <xf numFmtId="2" fontId="14" fillId="0" borderId="23" xfId="2" applyNumberFormat="1" applyFont="1" applyBorder="1" applyAlignment="1" applyProtection="1">
      <alignment horizontal="center" vertical="center"/>
      <protection locked="0"/>
    </xf>
    <xf numFmtId="2" fontId="8" fillId="7" borderId="24" xfId="2" applyNumberFormat="1" applyFont="1" applyFill="1" applyBorder="1" applyAlignment="1">
      <alignment horizontal="left" vertical="center" wrapText="1"/>
    </xf>
    <xf numFmtId="2" fontId="8" fillId="7" borderId="6" xfId="2" applyNumberFormat="1" applyFont="1" applyFill="1" applyBorder="1" applyAlignment="1">
      <alignment horizontal="left" vertical="center" wrapText="1"/>
    </xf>
    <xf numFmtId="2" fontId="8" fillId="7" borderId="25" xfId="2" applyNumberFormat="1" applyFont="1" applyFill="1" applyBorder="1" applyAlignment="1">
      <alignment horizontal="left" vertical="center" wrapText="1"/>
    </xf>
    <xf numFmtId="165" fontId="4" fillId="7" borderId="24" xfId="2" applyNumberFormat="1" applyFont="1" applyFill="1" applyBorder="1" applyAlignment="1">
      <alignment horizontal="center"/>
    </xf>
    <xf numFmtId="165" fontId="4" fillId="7" borderId="7" xfId="2" applyNumberFormat="1" applyFont="1" applyFill="1" applyBorder="1" applyAlignment="1">
      <alignment horizontal="center"/>
    </xf>
    <xf numFmtId="0" fontId="4" fillId="6" borderId="19" xfId="0" applyFont="1" applyFill="1" applyBorder="1"/>
    <xf numFmtId="164" fontId="4" fillId="6" borderId="19" xfId="0" applyNumberFormat="1" applyFont="1" applyFill="1" applyBorder="1"/>
    <xf numFmtId="2" fontId="10" fillId="4" borderId="6" xfId="2" applyNumberFormat="1" applyFont="1" applyFill="1" applyBorder="1" applyAlignment="1">
      <alignment horizontal="center" vertical="center" wrapText="1"/>
    </xf>
    <xf numFmtId="2" fontId="14" fillId="4" borderId="7" xfId="2" applyNumberFormat="1" applyFont="1" applyFill="1" applyBorder="1" applyAlignment="1">
      <alignment horizontal="center"/>
    </xf>
    <xf numFmtId="2" fontId="14" fillId="5" borderId="7" xfId="2" applyNumberFormat="1" applyFont="1" applyFill="1" applyBorder="1" applyAlignment="1">
      <alignment horizontal="center"/>
    </xf>
    <xf numFmtId="2" fontId="14" fillId="5" borderId="2" xfId="2" applyNumberFormat="1" applyFont="1" applyFill="1" applyBorder="1" applyAlignment="1">
      <alignment horizontal="center"/>
    </xf>
    <xf numFmtId="2" fontId="14" fillId="0" borderId="14" xfId="2" applyNumberFormat="1" applyFont="1" applyBorder="1" applyAlignment="1" applyProtection="1">
      <alignment horizontal="center" vertical="center"/>
      <protection locked="0"/>
    </xf>
    <xf numFmtId="2" fontId="4" fillId="0" borderId="20" xfId="2" applyNumberFormat="1" applyFont="1" applyBorder="1" applyAlignment="1">
      <alignment horizontal="left" vertical="top" wrapText="1"/>
    </xf>
    <xf numFmtId="2" fontId="4" fillId="0" borderId="21" xfId="2" applyNumberFormat="1" applyFont="1" applyBorder="1" applyAlignment="1">
      <alignment horizontal="left" vertical="top" wrapText="1"/>
    </xf>
    <xf numFmtId="2" fontId="4" fillId="0" borderId="22" xfId="2" applyNumberFormat="1" applyFont="1" applyBorder="1" applyAlignment="1">
      <alignment horizontal="left" vertical="top" wrapText="1"/>
    </xf>
    <xf numFmtId="0" fontId="4" fillId="0" borderId="20" xfId="0" applyFont="1" applyBorder="1" applyAlignment="1">
      <alignment horizontal="left"/>
    </xf>
    <xf numFmtId="0" fontId="4" fillId="0" borderId="21" xfId="0" applyFont="1" applyBorder="1" applyAlignment="1">
      <alignment horizontal="left"/>
    </xf>
    <xf numFmtId="0" fontId="4" fillId="0" borderId="22" xfId="0" applyFont="1" applyBorder="1" applyAlignment="1">
      <alignment horizontal="left"/>
    </xf>
    <xf numFmtId="0" fontId="4" fillId="0" borderId="26" xfId="0" applyFont="1" applyBorder="1"/>
    <xf numFmtId="2" fontId="10" fillId="0" borderId="27" xfId="2" applyNumberFormat="1" applyFont="1" applyBorder="1" applyAlignment="1">
      <alignment horizontal="right"/>
    </xf>
    <xf numFmtId="165" fontId="10" fillId="0" borderId="20" xfId="2" applyNumberFormat="1" applyFont="1" applyBorder="1" applyAlignment="1">
      <alignment horizontal="center" vertical="center" wrapText="1"/>
    </xf>
    <xf numFmtId="165" fontId="10" fillId="0" borderId="22" xfId="2" applyNumberFormat="1" applyFont="1" applyBorder="1" applyAlignment="1">
      <alignment horizontal="center" vertical="center" wrapText="1"/>
    </xf>
    <xf numFmtId="0" fontId="8" fillId="4" borderId="3" xfId="0" applyFont="1" applyFill="1" applyBorder="1" applyAlignment="1">
      <alignment horizontal="right"/>
    </xf>
    <xf numFmtId="0" fontId="4" fillId="0" borderId="3" xfId="0" applyFont="1" applyBorder="1" applyProtection="1">
      <protection locked="0"/>
    </xf>
    <xf numFmtId="0" fontId="2" fillId="2" borderId="1" xfId="0" applyFont="1" applyFill="1" applyBorder="1" applyAlignment="1">
      <alignment horizontal="left"/>
    </xf>
    <xf numFmtId="2" fontId="4" fillId="0" borderId="0" xfId="2" applyNumberFormat="1" applyFont="1" applyAlignment="1">
      <alignmen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32"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8" fillId="6" borderId="5" xfId="2" applyFont="1" applyFill="1" applyBorder="1" applyAlignment="1">
      <alignment horizontal="center" vertical="center" wrapText="1"/>
    </xf>
    <xf numFmtId="0" fontId="8" fillId="6" borderId="6" xfId="2" applyFont="1" applyFill="1" applyBorder="1" applyAlignment="1">
      <alignment horizontal="center" vertical="center" wrapText="1"/>
    </xf>
    <xf numFmtId="0" fontId="8" fillId="6" borderId="7" xfId="2" applyFont="1" applyFill="1" applyBorder="1" applyAlignment="1">
      <alignment horizontal="center" vertical="center" wrapText="1"/>
    </xf>
    <xf numFmtId="0" fontId="8" fillId="6" borderId="10" xfId="2" applyFont="1" applyFill="1" applyBorder="1" applyAlignment="1">
      <alignment horizontal="center" vertical="center" wrapText="1"/>
    </xf>
    <xf numFmtId="0" fontId="10" fillId="4" borderId="11" xfId="2" applyFont="1" applyFill="1" applyBorder="1" applyAlignment="1">
      <alignment horizontal="left" vertical="center" wrapText="1"/>
    </xf>
    <xf numFmtId="0" fontId="10" fillId="4" borderId="24" xfId="2" applyFont="1" applyFill="1" applyBorder="1" applyAlignment="1">
      <alignment horizontal="left" vertical="center" wrapText="1"/>
    </xf>
    <xf numFmtId="0" fontId="10" fillId="4" borderId="6" xfId="2" applyFont="1" applyFill="1" applyBorder="1" applyAlignment="1">
      <alignment horizontal="left" vertical="center" wrapText="1"/>
    </xf>
    <xf numFmtId="0" fontId="10" fillId="4" borderId="25" xfId="2" applyFont="1" applyFill="1" applyBorder="1" applyAlignment="1">
      <alignment horizontal="left" vertical="center" wrapText="1"/>
    </xf>
    <xf numFmtId="165" fontId="4" fillId="0" borderId="15" xfId="2" applyNumberFormat="1" applyFont="1" applyBorder="1" applyAlignment="1">
      <alignment horizontal="center" vertical="center"/>
    </xf>
    <xf numFmtId="165" fontId="4" fillId="0" borderId="20" xfId="2" applyNumberFormat="1" applyFont="1" applyBorder="1" applyAlignment="1">
      <alignment horizontal="center" vertical="center"/>
    </xf>
    <xf numFmtId="165" fontId="4" fillId="0" borderId="33" xfId="2" applyNumberFormat="1" applyFont="1" applyBorder="1" applyAlignment="1">
      <alignment horizontal="center" vertical="center"/>
    </xf>
    <xf numFmtId="0" fontId="10" fillId="4" borderId="12" xfId="2" applyFont="1" applyFill="1" applyBorder="1" applyAlignment="1">
      <alignment horizontal="center" vertical="center" wrapText="1"/>
    </xf>
    <xf numFmtId="0" fontId="4" fillId="6" borderId="13" xfId="0" applyFont="1" applyFill="1" applyBorder="1"/>
    <xf numFmtId="49" fontId="13" fillId="3" borderId="36" xfId="0" applyNumberFormat="1" applyFont="1" applyFill="1" applyBorder="1"/>
    <xf numFmtId="49" fontId="13" fillId="3" borderId="37" xfId="0" applyNumberFormat="1" applyFont="1" applyFill="1" applyBorder="1" applyAlignment="1">
      <alignment horizontal="left"/>
    </xf>
    <xf numFmtId="49" fontId="13" fillId="3" borderId="6" xfId="0" applyNumberFormat="1" applyFont="1" applyFill="1" applyBorder="1" applyAlignment="1">
      <alignment horizontal="left"/>
    </xf>
    <xf numFmtId="49" fontId="13" fillId="3" borderId="25" xfId="0" applyNumberFormat="1" applyFont="1" applyFill="1" applyBorder="1" applyAlignment="1">
      <alignment horizontal="left"/>
    </xf>
    <xf numFmtId="165" fontId="8" fillId="3" borderId="12" xfId="2" applyNumberFormat="1" applyFont="1" applyFill="1" applyBorder="1" applyAlignment="1">
      <alignment horizontal="center" vertical="center"/>
    </xf>
    <xf numFmtId="0" fontId="8" fillId="3" borderId="12" xfId="0" applyFont="1" applyFill="1" applyBorder="1"/>
    <xf numFmtId="164" fontId="8" fillId="3" borderId="13" xfId="0" applyNumberFormat="1" applyFont="1" applyFill="1" applyBorder="1"/>
    <xf numFmtId="49" fontId="16" fillId="0" borderId="38" xfId="0" applyNumberFormat="1" applyFont="1" applyBorder="1"/>
    <xf numFmtId="49" fontId="16" fillId="0" borderId="39" xfId="0" applyNumberFormat="1" applyFont="1" applyBorder="1" applyAlignment="1">
      <alignment horizontal="left"/>
    </xf>
    <xf numFmtId="49" fontId="16" fillId="0" borderId="16" xfId="0" applyNumberFormat="1" applyFont="1" applyBorder="1" applyAlignment="1">
      <alignment horizontal="left"/>
    </xf>
    <xf numFmtId="49" fontId="16" fillId="0" borderId="17" xfId="0" applyNumberFormat="1" applyFont="1" applyBorder="1" applyAlignment="1">
      <alignment horizontal="left"/>
    </xf>
    <xf numFmtId="165" fontId="4" fillId="0" borderId="17" xfId="2" applyNumberFormat="1" applyFont="1" applyBorder="1" applyAlignment="1">
      <alignment horizontal="center" vertical="center"/>
    </xf>
    <xf numFmtId="0" fontId="4" fillId="0" borderId="14" xfId="0" applyFont="1" applyBorder="1"/>
    <xf numFmtId="164" fontId="4" fillId="0" borderId="40" xfId="0" applyNumberFormat="1" applyFont="1" applyBorder="1"/>
    <xf numFmtId="49" fontId="16" fillId="0" borderId="41" xfId="0" applyNumberFormat="1" applyFont="1" applyBorder="1"/>
    <xf numFmtId="165" fontId="4" fillId="0" borderId="22" xfId="2" applyNumberFormat="1" applyFont="1" applyBorder="1" applyAlignment="1">
      <alignment horizontal="center" vertical="center"/>
    </xf>
    <xf numFmtId="164" fontId="4" fillId="0" borderId="42" xfId="0" applyNumberFormat="1" applyFont="1" applyBorder="1"/>
    <xf numFmtId="49" fontId="16" fillId="0" borderId="43" xfId="0" applyNumberFormat="1" applyFont="1" applyBorder="1"/>
    <xf numFmtId="165" fontId="4" fillId="0" borderId="35" xfId="2" applyNumberFormat="1" applyFont="1" applyBorder="1" applyAlignment="1">
      <alignment horizontal="center" vertical="center"/>
    </xf>
    <xf numFmtId="0" fontId="4" fillId="0" borderId="23" xfId="0" applyFont="1" applyBorder="1"/>
    <xf numFmtId="164" fontId="4" fillId="0" borderId="44" xfId="0" applyNumberFormat="1" applyFont="1" applyBorder="1"/>
    <xf numFmtId="165" fontId="8" fillId="3" borderId="24" xfId="2" applyNumberFormat="1" applyFont="1" applyFill="1" applyBorder="1" applyAlignment="1">
      <alignment horizontal="center" vertical="center"/>
    </xf>
    <xf numFmtId="165" fontId="8" fillId="3" borderId="25" xfId="2" applyNumberFormat="1" applyFont="1" applyFill="1" applyBorder="1" applyAlignment="1">
      <alignment horizontal="center" vertical="center"/>
    </xf>
    <xf numFmtId="49" fontId="16" fillId="0" borderId="45" xfId="0" applyNumberFormat="1" applyFont="1" applyBorder="1"/>
    <xf numFmtId="165" fontId="4" fillId="0" borderId="24" xfId="2" applyNumberFormat="1" applyFont="1" applyBorder="1" applyAlignment="1">
      <alignment horizontal="center" vertical="center"/>
    </xf>
    <xf numFmtId="165" fontId="4" fillId="0" borderId="25" xfId="2" applyNumberFormat="1" applyFont="1" applyBorder="1" applyAlignment="1">
      <alignment horizontal="center" vertical="center"/>
    </xf>
    <xf numFmtId="164" fontId="4" fillId="0" borderId="46" xfId="0" applyNumberFormat="1" applyFont="1" applyBorder="1"/>
    <xf numFmtId="165" fontId="4" fillId="3" borderId="24" xfId="2" applyNumberFormat="1" applyFont="1" applyFill="1" applyBorder="1" applyAlignment="1">
      <alignment horizontal="center"/>
    </xf>
    <xf numFmtId="165" fontId="4" fillId="3" borderId="25" xfId="2" applyNumberFormat="1" applyFont="1" applyFill="1" applyBorder="1" applyAlignment="1">
      <alignment horizontal="center"/>
    </xf>
    <xf numFmtId="0" fontId="4" fillId="3" borderId="12" xfId="0" applyFont="1" applyFill="1" applyBorder="1"/>
    <xf numFmtId="164" fontId="4" fillId="3" borderId="13" xfId="0" applyNumberFormat="1" applyFont="1" applyFill="1" applyBorder="1"/>
    <xf numFmtId="0" fontId="4" fillId="0" borderId="47" xfId="0" applyFont="1" applyBorder="1"/>
    <xf numFmtId="164" fontId="4" fillId="0" borderId="19" xfId="0" applyNumberFormat="1" applyFont="1" applyBorder="1" applyAlignment="1">
      <alignment horizontal="right"/>
    </xf>
    <xf numFmtId="164" fontId="4" fillId="0" borderId="42" xfId="0" applyNumberFormat="1" applyFont="1" applyBorder="1" applyAlignment="1">
      <alignment horizontal="right"/>
    </xf>
    <xf numFmtId="49" fontId="14" fillId="0" borderId="48" xfId="0" applyNumberFormat="1" applyFont="1" applyBorder="1" applyAlignment="1">
      <alignment horizontal="center" vertical="center"/>
    </xf>
    <xf numFmtId="2" fontId="10" fillId="0" borderId="34" xfId="2" applyNumberFormat="1" applyFont="1" applyBorder="1" applyAlignment="1">
      <alignment wrapText="1"/>
    </xf>
    <xf numFmtId="2" fontId="10" fillId="0" borderId="35" xfId="2" applyNumberFormat="1" applyFont="1" applyBorder="1" applyAlignment="1">
      <alignment wrapText="1"/>
    </xf>
    <xf numFmtId="165" fontId="10" fillId="0" borderId="33" xfId="2" applyNumberFormat="1" applyFont="1" applyBorder="1" applyAlignment="1">
      <alignment horizontal="center" vertical="center" wrapText="1"/>
    </xf>
    <xf numFmtId="165" fontId="10" fillId="0" borderId="35" xfId="2" applyNumberFormat="1" applyFont="1" applyBorder="1" applyAlignment="1">
      <alignment horizontal="center" vertical="center" wrapText="1"/>
    </xf>
    <xf numFmtId="0" fontId="4" fillId="0" borderId="49" xfId="0" applyFont="1" applyBorder="1"/>
    <xf numFmtId="164" fontId="4" fillId="0" borderId="50" xfId="0" applyNumberFormat="1" applyFont="1" applyBorder="1"/>
  </cellXfs>
  <cellStyles count="3">
    <cellStyle name="Link" xfId="1" builtinId="8"/>
    <cellStyle name="Standard" xfId="0" builtinId="0"/>
    <cellStyle name="Standard 3" xfId="2" xr:uid="{B2FCB878-C0A7-46CB-8621-0FCC908D08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441960</xdr:colOff>
          <xdr:row>3</xdr:row>
          <xdr:rowOff>144780</xdr:rowOff>
        </xdr:from>
        <xdr:to>
          <xdr:col>0</xdr:col>
          <xdr:colOff>746760</xdr:colOff>
          <xdr:row>4</xdr:row>
          <xdr:rowOff>165735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BF62023D-22B2-4BBF-B734-3B8B255257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441960</xdr:colOff>
          <xdr:row>5</xdr:row>
          <xdr:rowOff>144780</xdr:rowOff>
        </xdr:from>
        <xdr:to>
          <xdr:col>0</xdr:col>
          <xdr:colOff>746760</xdr:colOff>
          <xdr:row>6</xdr:row>
          <xdr:rowOff>165735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BA1F80CB-A9C0-43B0-AE9E-BCC1247F1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21</xdr:row>
          <xdr:rowOff>106680</xdr:rowOff>
        </xdr:from>
        <xdr:to>
          <xdr:col>8</xdr:col>
          <xdr:colOff>963930</xdr:colOff>
          <xdr:row>23</xdr:row>
          <xdr:rowOff>26670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B6558F96-3ABC-472F-A9DA-5386ED7AF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371475</xdr:colOff>
      <xdr:row>8</xdr:row>
      <xdr:rowOff>85725</xdr:rowOff>
    </xdr:from>
    <xdr:to>
      <xdr:col>6</xdr:col>
      <xdr:colOff>2381</xdr:colOff>
      <xdr:row>22</xdr:row>
      <xdr:rowOff>89297</xdr:rowOff>
    </xdr:to>
    <xdr:cxnSp macro="">
      <xdr:nvCxnSpPr>
        <xdr:cNvPr id="2" name="Verbinder: gewinkelt 1">
          <a:extLst>
            <a:ext uri="{FF2B5EF4-FFF2-40B4-BE49-F238E27FC236}">
              <a16:creationId xmlns:a16="http://schemas.microsoft.com/office/drawing/2014/main" id="{2CCEC5E6-DA1A-44AD-B02F-8199321C21D9}"/>
            </a:ext>
          </a:extLst>
        </xdr:cNvPr>
        <xdr:cNvCxnSpPr/>
      </xdr:nvCxnSpPr>
      <xdr:spPr>
        <a:xfrm>
          <a:off x="1150620" y="1468755"/>
          <a:ext cx="5288280" cy="2491502"/>
        </a:xfrm>
        <a:prstGeom prst="bentConnector3">
          <a:avLst>
            <a:gd name="adj1" fmla="val 95455"/>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9</xdr:col>
          <xdr:colOff>754380</xdr:colOff>
          <xdr:row>21</xdr:row>
          <xdr:rowOff>106680</xdr:rowOff>
        </xdr:from>
        <xdr:to>
          <xdr:col>9</xdr:col>
          <xdr:colOff>956310</xdr:colOff>
          <xdr:row>23</xdr:row>
          <xdr:rowOff>26670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276537D9-1C2B-4DD3-ABD1-93F4049B7E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762000</xdr:colOff>
          <xdr:row>21</xdr:row>
          <xdr:rowOff>106680</xdr:rowOff>
        </xdr:from>
        <xdr:to>
          <xdr:col>10</xdr:col>
          <xdr:colOff>963930</xdr:colOff>
          <xdr:row>23</xdr:row>
          <xdr:rowOff>26670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8838F7FB-CE3E-400E-8C15-D92E567E74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754380</xdr:colOff>
          <xdr:row>21</xdr:row>
          <xdr:rowOff>106680</xdr:rowOff>
        </xdr:from>
        <xdr:to>
          <xdr:col>11</xdr:col>
          <xdr:colOff>956310</xdr:colOff>
          <xdr:row>23</xdr:row>
          <xdr:rowOff>26670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8B123334-9095-406F-9717-83374ACD95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769620</xdr:colOff>
          <xdr:row>21</xdr:row>
          <xdr:rowOff>114300</xdr:rowOff>
        </xdr:from>
        <xdr:to>
          <xdr:col>12</xdr:col>
          <xdr:colOff>971550</xdr:colOff>
          <xdr:row>23</xdr:row>
          <xdr:rowOff>34290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3ADC710-03B9-4CB8-A18F-3AE4CB36E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762000</xdr:colOff>
          <xdr:row>21</xdr:row>
          <xdr:rowOff>114300</xdr:rowOff>
        </xdr:from>
        <xdr:to>
          <xdr:col>13</xdr:col>
          <xdr:colOff>963930</xdr:colOff>
          <xdr:row>23</xdr:row>
          <xdr:rowOff>34290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37B8CAEE-BDAD-4A4C-AAB9-ADE3CC9191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769620</xdr:colOff>
          <xdr:row>21</xdr:row>
          <xdr:rowOff>114300</xdr:rowOff>
        </xdr:from>
        <xdr:to>
          <xdr:col>14</xdr:col>
          <xdr:colOff>971550</xdr:colOff>
          <xdr:row>23</xdr:row>
          <xdr:rowOff>34290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93BA9468-271C-4D5E-9333-2DCE1A9AC0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762000</xdr:colOff>
          <xdr:row>21</xdr:row>
          <xdr:rowOff>114300</xdr:rowOff>
        </xdr:from>
        <xdr:to>
          <xdr:col>15</xdr:col>
          <xdr:colOff>963930</xdr:colOff>
          <xdr:row>23</xdr:row>
          <xdr:rowOff>34290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A9F0D1F6-297F-4C7E-8FF7-872B0490B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769620</xdr:colOff>
          <xdr:row>21</xdr:row>
          <xdr:rowOff>114300</xdr:rowOff>
        </xdr:from>
        <xdr:to>
          <xdr:col>16</xdr:col>
          <xdr:colOff>971550</xdr:colOff>
          <xdr:row>23</xdr:row>
          <xdr:rowOff>34290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D901215B-B930-4EF1-BD36-E6CD7F8C96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762000</xdr:colOff>
          <xdr:row>21</xdr:row>
          <xdr:rowOff>114300</xdr:rowOff>
        </xdr:from>
        <xdr:to>
          <xdr:col>17</xdr:col>
          <xdr:colOff>963930</xdr:colOff>
          <xdr:row>23</xdr:row>
          <xdr:rowOff>34290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E1B32048-AA27-4F49-BD5B-3D7674899B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769620</xdr:colOff>
          <xdr:row>21</xdr:row>
          <xdr:rowOff>114300</xdr:rowOff>
        </xdr:from>
        <xdr:to>
          <xdr:col>18</xdr:col>
          <xdr:colOff>971550</xdr:colOff>
          <xdr:row>23</xdr:row>
          <xdr:rowOff>34290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D6F01E53-0B54-413C-8858-C15620022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762000</xdr:colOff>
          <xdr:row>21</xdr:row>
          <xdr:rowOff>114300</xdr:rowOff>
        </xdr:from>
        <xdr:to>
          <xdr:col>19</xdr:col>
          <xdr:colOff>963930</xdr:colOff>
          <xdr:row>23</xdr:row>
          <xdr:rowOff>34290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86AF1FAD-B508-4612-9427-949AF8CBD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769620</xdr:colOff>
          <xdr:row>21</xdr:row>
          <xdr:rowOff>114300</xdr:rowOff>
        </xdr:from>
        <xdr:to>
          <xdr:col>20</xdr:col>
          <xdr:colOff>971550</xdr:colOff>
          <xdr:row>23</xdr:row>
          <xdr:rowOff>34290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B8423C42-6DA5-4A83-AE6D-F1D00852A9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762000</xdr:colOff>
          <xdr:row>21</xdr:row>
          <xdr:rowOff>114300</xdr:rowOff>
        </xdr:from>
        <xdr:to>
          <xdr:col>21</xdr:col>
          <xdr:colOff>963930</xdr:colOff>
          <xdr:row>23</xdr:row>
          <xdr:rowOff>34290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BAC7C0C9-6008-48AD-A965-CC9B96579B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769620</xdr:colOff>
          <xdr:row>21</xdr:row>
          <xdr:rowOff>114300</xdr:rowOff>
        </xdr:from>
        <xdr:to>
          <xdr:col>22</xdr:col>
          <xdr:colOff>971550</xdr:colOff>
          <xdr:row>23</xdr:row>
          <xdr:rowOff>34290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1CD06FBE-8B75-4AE4-AA5B-8BF66807A7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762000</xdr:colOff>
          <xdr:row>21</xdr:row>
          <xdr:rowOff>114300</xdr:rowOff>
        </xdr:from>
        <xdr:to>
          <xdr:col>23</xdr:col>
          <xdr:colOff>963930</xdr:colOff>
          <xdr:row>23</xdr:row>
          <xdr:rowOff>34290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C3500F3D-D434-4363-B267-1E2828A92C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731520</xdr:colOff>
          <xdr:row>21</xdr:row>
          <xdr:rowOff>106680</xdr:rowOff>
        </xdr:from>
        <xdr:to>
          <xdr:col>24</xdr:col>
          <xdr:colOff>933450</xdr:colOff>
          <xdr:row>23</xdr:row>
          <xdr:rowOff>26670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6F0C75CC-7ADD-4F1D-9641-392712FE9E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723900</xdr:colOff>
          <xdr:row>21</xdr:row>
          <xdr:rowOff>106680</xdr:rowOff>
        </xdr:from>
        <xdr:to>
          <xdr:col>25</xdr:col>
          <xdr:colOff>925830</xdr:colOff>
          <xdr:row>23</xdr:row>
          <xdr:rowOff>26670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86916D53-FE60-49C1-AF91-CB1C33A90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731520</xdr:colOff>
          <xdr:row>21</xdr:row>
          <xdr:rowOff>106680</xdr:rowOff>
        </xdr:from>
        <xdr:to>
          <xdr:col>26</xdr:col>
          <xdr:colOff>933450</xdr:colOff>
          <xdr:row>23</xdr:row>
          <xdr:rowOff>26670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2C5005C6-BB8D-4128-8B68-C0B1C22C9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723900</xdr:colOff>
          <xdr:row>21</xdr:row>
          <xdr:rowOff>106680</xdr:rowOff>
        </xdr:from>
        <xdr:to>
          <xdr:col>27</xdr:col>
          <xdr:colOff>925830</xdr:colOff>
          <xdr:row>23</xdr:row>
          <xdr:rowOff>26670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82C35279-0778-4B37-BF6A-5AEA9DEC86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731520</xdr:colOff>
          <xdr:row>21</xdr:row>
          <xdr:rowOff>114300</xdr:rowOff>
        </xdr:from>
        <xdr:to>
          <xdr:col>28</xdr:col>
          <xdr:colOff>933450</xdr:colOff>
          <xdr:row>23</xdr:row>
          <xdr:rowOff>34290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2A8B6820-C6FC-4189-A22B-F4FA75DE16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723900</xdr:colOff>
          <xdr:row>21</xdr:row>
          <xdr:rowOff>114300</xdr:rowOff>
        </xdr:from>
        <xdr:to>
          <xdr:col>29</xdr:col>
          <xdr:colOff>925830</xdr:colOff>
          <xdr:row>23</xdr:row>
          <xdr:rowOff>34290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70DDB547-044C-4FD3-A923-A5A7095D8B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731520</xdr:colOff>
          <xdr:row>21</xdr:row>
          <xdr:rowOff>114300</xdr:rowOff>
        </xdr:from>
        <xdr:to>
          <xdr:col>30</xdr:col>
          <xdr:colOff>933450</xdr:colOff>
          <xdr:row>23</xdr:row>
          <xdr:rowOff>34290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FBE35DD0-F057-443B-BCF0-25C23D0AD5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723900</xdr:colOff>
          <xdr:row>21</xdr:row>
          <xdr:rowOff>114300</xdr:rowOff>
        </xdr:from>
        <xdr:to>
          <xdr:col>31</xdr:col>
          <xdr:colOff>925830</xdr:colOff>
          <xdr:row>23</xdr:row>
          <xdr:rowOff>34290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D803327F-7AED-438F-9965-1F77A31941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769620</xdr:colOff>
          <xdr:row>21</xdr:row>
          <xdr:rowOff>114300</xdr:rowOff>
        </xdr:from>
        <xdr:to>
          <xdr:col>32</xdr:col>
          <xdr:colOff>971550</xdr:colOff>
          <xdr:row>23</xdr:row>
          <xdr:rowOff>34290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E3563E15-DE98-4B32-ACD4-0C861F8CE6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762000</xdr:colOff>
          <xdr:row>21</xdr:row>
          <xdr:rowOff>114300</xdr:rowOff>
        </xdr:from>
        <xdr:to>
          <xdr:col>33</xdr:col>
          <xdr:colOff>963930</xdr:colOff>
          <xdr:row>23</xdr:row>
          <xdr:rowOff>34290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499691FE-FE4C-4FA4-A9A2-41022E6E2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769620</xdr:colOff>
          <xdr:row>21</xdr:row>
          <xdr:rowOff>114300</xdr:rowOff>
        </xdr:from>
        <xdr:to>
          <xdr:col>34</xdr:col>
          <xdr:colOff>971550</xdr:colOff>
          <xdr:row>23</xdr:row>
          <xdr:rowOff>34290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BCF9A624-5382-4C7C-BB34-8F6797F63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762000</xdr:colOff>
          <xdr:row>21</xdr:row>
          <xdr:rowOff>114300</xdr:rowOff>
        </xdr:from>
        <xdr:to>
          <xdr:col>35</xdr:col>
          <xdr:colOff>963930</xdr:colOff>
          <xdr:row>23</xdr:row>
          <xdr:rowOff>34290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517225D-9938-4804-A66A-0B002D6020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762000</xdr:colOff>
          <xdr:row>21</xdr:row>
          <xdr:rowOff>114300</xdr:rowOff>
        </xdr:from>
        <xdr:to>
          <xdr:col>36</xdr:col>
          <xdr:colOff>963930</xdr:colOff>
          <xdr:row>23</xdr:row>
          <xdr:rowOff>34290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A43272CA-D489-47BD-9848-1BA1A87AE2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754380</xdr:colOff>
          <xdr:row>21</xdr:row>
          <xdr:rowOff>114300</xdr:rowOff>
        </xdr:from>
        <xdr:to>
          <xdr:col>37</xdr:col>
          <xdr:colOff>956310</xdr:colOff>
          <xdr:row>23</xdr:row>
          <xdr:rowOff>34290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FE85AFFB-AC7E-4F33-A016-D3CDF1A7A1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762000</xdr:colOff>
          <xdr:row>21</xdr:row>
          <xdr:rowOff>114300</xdr:rowOff>
        </xdr:from>
        <xdr:to>
          <xdr:col>38</xdr:col>
          <xdr:colOff>963930</xdr:colOff>
          <xdr:row>23</xdr:row>
          <xdr:rowOff>34290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6B6A7869-ACDF-4B92-8A08-A104C6D53A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754380</xdr:colOff>
          <xdr:row>21</xdr:row>
          <xdr:rowOff>114300</xdr:rowOff>
        </xdr:from>
        <xdr:to>
          <xdr:col>39</xdr:col>
          <xdr:colOff>956310</xdr:colOff>
          <xdr:row>23</xdr:row>
          <xdr:rowOff>34290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2AD5A16F-57F6-4CAE-A727-A01048D8BE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762000</xdr:colOff>
          <xdr:row>21</xdr:row>
          <xdr:rowOff>114300</xdr:rowOff>
        </xdr:from>
        <xdr:to>
          <xdr:col>40</xdr:col>
          <xdr:colOff>963930</xdr:colOff>
          <xdr:row>23</xdr:row>
          <xdr:rowOff>34290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59AD253-BB59-4F47-A033-AA08B99A4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754380</xdr:colOff>
          <xdr:row>21</xdr:row>
          <xdr:rowOff>114300</xdr:rowOff>
        </xdr:from>
        <xdr:to>
          <xdr:col>41</xdr:col>
          <xdr:colOff>956310</xdr:colOff>
          <xdr:row>23</xdr:row>
          <xdr:rowOff>34290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65B21D2B-9FEA-4957-9F11-A9DCD5110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762000</xdr:colOff>
          <xdr:row>21</xdr:row>
          <xdr:rowOff>114300</xdr:rowOff>
        </xdr:from>
        <xdr:to>
          <xdr:col>42</xdr:col>
          <xdr:colOff>963930</xdr:colOff>
          <xdr:row>23</xdr:row>
          <xdr:rowOff>34290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5541E02E-CEA8-4847-A98C-2C6766DE3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754380</xdr:colOff>
          <xdr:row>21</xdr:row>
          <xdr:rowOff>114300</xdr:rowOff>
        </xdr:from>
        <xdr:to>
          <xdr:col>43</xdr:col>
          <xdr:colOff>956310</xdr:colOff>
          <xdr:row>23</xdr:row>
          <xdr:rowOff>34290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91B70264-9BBC-4C41-9B0F-BEA27CD750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762000</xdr:colOff>
          <xdr:row>21</xdr:row>
          <xdr:rowOff>114300</xdr:rowOff>
        </xdr:from>
        <xdr:to>
          <xdr:col>44</xdr:col>
          <xdr:colOff>963930</xdr:colOff>
          <xdr:row>23</xdr:row>
          <xdr:rowOff>34290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514E4CB0-5363-47CC-9D31-4B40F00124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754380</xdr:colOff>
          <xdr:row>21</xdr:row>
          <xdr:rowOff>114300</xdr:rowOff>
        </xdr:from>
        <xdr:to>
          <xdr:col>45</xdr:col>
          <xdr:colOff>956310</xdr:colOff>
          <xdr:row>23</xdr:row>
          <xdr:rowOff>34290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9247E82-F577-48EA-8060-BBE26289E3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762000</xdr:colOff>
          <xdr:row>21</xdr:row>
          <xdr:rowOff>114300</xdr:rowOff>
        </xdr:from>
        <xdr:to>
          <xdr:col>46</xdr:col>
          <xdr:colOff>963930</xdr:colOff>
          <xdr:row>23</xdr:row>
          <xdr:rowOff>34290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10C86646-1D00-4809-AE04-14F5918DEE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754380</xdr:colOff>
          <xdr:row>21</xdr:row>
          <xdr:rowOff>114300</xdr:rowOff>
        </xdr:from>
        <xdr:to>
          <xdr:col>47</xdr:col>
          <xdr:colOff>956310</xdr:colOff>
          <xdr:row>23</xdr:row>
          <xdr:rowOff>34290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4197A9AE-0A19-4E05-AC03-99BC07CA25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693420</xdr:colOff>
          <xdr:row>21</xdr:row>
          <xdr:rowOff>114300</xdr:rowOff>
        </xdr:from>
        <xdr:to>
          <xdr:col>48</xdr:col>
          <xdr:colOff>895350</xdr:colOff>
          <xdr:row>23</xdr:row>
          <xdr:rowOff>34290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FC2BBA0-D695-431B-90E7-C8DBD0DAD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685800</xdr:colOff>
          <xdr:row>21</xdr:row>
          <xdr:rowOff>114300</xdr:rowOff>
        </xdr:from>
        <xdr:to>
          <xdr:col>49</xdr:col>
          <xdr:colOff>887730</xdr:colOff>
          <xdr:row>23</xdr:row>
          <xdr:rowOff>34290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31EAC574-DAD8-4427-B822-BC88119B67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693420</xdr:colOff>
          <xdr:row>21</xdr:row>
          <xdr:rowOff>114300</xdr:rowOff>
        </xdr:from>
        <xdr:to>
          <xdr:col>50</xdr:col>
          <xdr:colOff>895350</xdr:colOff>
          <xdr:row>23</xdr:row>
          <xdr:rowOff>34290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4960A697-719E-4C58-97EF-61186DC9E4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685800</xdr:colOff>
          <xdr:row>21</xdr:row>
          <xdr:rowOff>114300</xdr:rowOff>
        </xdr:from>
        <xdr:to>
          <xdr:col>51</xdr:col>
          <xdr:colOff>887730</xdr:colOff>
          <xdr:row>23</xdr:row>
          <xdr:rowOff>34290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6B89859E-7A88-42D0-8275-B2DDFC3400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754380</xdr:colOff>
          <xdr:row>21</xdr:row>
          <xdr:rowOff>114300</xdr:rowOff>
        </xdr:from>
        <xdr:to>
          <xdr:col>52</xdr:col>
          <xdr:colOff>956310</xdr:colOff>
          <xdr:row>23</xdr:row>
          <xdr:rowOff>34290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AD7E43A8-0DC4-4DEA-AAF2-7F46EF048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746760</xdr:colOff>
          <xdr:row>21</xdr:row>
          <xdr:rowOff>114300</xdr:rowOff>
        </xdr:from>
        <xdr:to>
          <xdr:col>53</xdr:col>
          <xdr:colOff>948690</xdr:colOff>
          <xdr:row>23</xdr:row>
          <xdr:rowOff>34290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343BCE16-E35D-4A05-A9BC-4063D5DDA6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754380</xdr:colOff>
          <xdr:row>21</xdr:row>
          <xdr:rowOff>114300</xdr:rowOff>
        </xdr:from>
        <xdr:to>
          <xdr:col>54</xdr:col>
          <xdr:colOff>956310</xdr:colOff>
          <xdr:row>23</xdr:row>
          <xdr:rowOff>34290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1A069A8B-6101-4ECA-BF7C-C2059ACBA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746760</xdr:colOff>
          <xdr:row>21</xdr:row>
          <xdr:rowOff>114300</xdr:rowOff>
        </xdr:from>
        <xdr:to>
          <xdr:col>55</xdr:col>
          <xdr:colOff>948690</xdr:colOff>
          <xdr:row>23</xdr:row>
          <xdr:rowOff>34290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D795A074-F195-4786-80B3-4638E599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762000</xdr:colOff>
          <xdr:row>21</xdr:row>
          <xdr:rowOff>106680</xdr:rowOff>
        </xdr:from>
        <xdr:to>
          <xdr:col>56</xdr:col>
          <xdr:colOff>963930</xdr:colOff>
          <xdr:row>23</xdr:row>
          <xdr:rowOff>26670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827A18B6-BA95-42AB-9724-5BB604990D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754380</xdr:colOff>
          <xdr:row>21</xdr:row>
          <xdr:rowOff>106680</xdr:rowOff>
        </xdr:from>
        <xdr:to>
          <xdr:col>57</xdr:col>
          <xdr:colOff>956310</xdr:colOff>
          <xdr:row>23</xdr:row>
          <xdr:rowOff>26670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314F680-9AFE-4F7C-B121-BD18AE746F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762000</xdr:colOff>
          <xdr:row>21</xdr:row>
          <xdr:rowOff>106680</xdr:rowOff>
        </xdr:from>
        <xdr:to>
          <xdr:col>58</xdr:col>
          <xdr:colOff>963930</xdr:colOff>
          <xdr:row>23</xdr:row>
          <xdr:rowOff>26670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7F6D730A-7447-4631-A2D3-0E13088F3E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754380</xdr:colOff>
          <xdr:row>21</xdr:row>
          <xdr:rowOff>106680</xdr:rowOff>
        </xdr:from>
        <xdr:to>
          <xdr:col>59</xdr:col>
          <xdr:colOff>956310</xdr:colOff>
          <xdr:row>23</xdr:row>
          <xdr:rowOff>26670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A924C0AC-F116-4604-BA5F-EC16D7190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769620</xdr:colOff>
          <xdr:row>21</xdr:row>
          <xdr:rowOff>106680</xdr:rowOff>
        </xdr:from>
        <xdr:to>
          <xdr:col>60</xdr:col>
          <xdr:colOff>971550</xdr:colOff>
          <xdr:row>23</xdr:row>
          <xdr:rowOff>26670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873EDE8-CE1D-4A9F-9B03-E01CBF2190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762000</xdr:colOff>
          <xdr:row>21</xdr:row>
          <xdr:rowOff>106680</xdr:rowOff>
        </xdr:from>
        <xdr:to>
          <xdr:col>61</xdr:col>
          <xdr:colOff>963930</xdr:colOff>
          <xdr:row>23</xdr:row>
          <xdr:rowOff>26670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6B7A987B-1940-4CA0-A5E3-E05F13A944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769620</xdr:colOff>
          <xdr:row>21</xdr:row>
          <xdr:rowOff>106680</xdr:rowOff>
        </xdr:from>
        <xdr:to>
          <xdr:col>62</xdr:col>
          <xdr:colOff>971550</xdr:colOff>
          <xdr:row>23</xdr:row>
          <xdr:rowOff>26670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2F356532-596C-4DAD-B326-149E42CD9B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2" Type="http://schemas.openxmlformats.org/officeDocument/2006/relationships/hyperlink" Target="https://www.take-e-way.com/fileadmin/user_upload/TEW/Formulare/EPR_AT/GVM_Product_Group_Classification_ENG.pdf" TargetMode="Externa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1" Type="http://schemas.openxmlformats.org/officeDocument/2006/relationships/hyperlink" Target="https://www.take-e-way.com/fileadmin/user_upload/TEW/Formulare/EPR_AT/AT_PACK_Categorisation___Quantity_report_ENG.pdf"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8053F-8A46-4B74-9E31-C7E348E81248}">
  <dimension ref="A1:BK59"/>
  <sheetViews>
    <sheetView workbookViewId="0">
      <selection activeCell="J12" sqref="J12"/>
    </sheetView>
  </sheetViews>
  <sheetFormatPr baseColWidth="10" defaultColWidth="11.44140625" defaultRowHeight="13.2" x14ac:dyDescent="0.25"/>
  <cols>
    <col min="1" max="1" width="11.33203125" style="4" customWidth="1"/>
    <col min="2" max="2" width="30.33203125" style="4" customWidth="1"/>
    <col min="3" max="3" width="6.44140625" style="4" customWidth="1"/>
    <col min="4" max="4" width="18.5546875" style="4" customWidth="1"/>
    <col min="5" max="5" width="22.6640625" style="4" customWidth="1"/>
    <col min="6" max="6" width="4.5546875" style="4" customWidth="1"/>
    <col min="7" max="8" width="11.44140625" style="4" hidden="1" customWidth="1"/>
    <col min="9" max="63" width="26.109375" style="4" customWidth="1"/>
    <col min="64" max="16384" width="11.44140625" style="4"/>
  </cols>
  <sheetData>
    <row r="1" spans="1:6" ht="14.4" thickBot="1" x14ac:dyDescent="0.3">
      <c r="A1" s="1" t="s">
        <v>0</v>
      </c>
      <c r="B1" s="1"/>
      <c r="C1" s="2" t="s">
        <v>1</v>
      </c>
      <c r="D1" s="3"/>
      <c r="E1" s="3"/>
      <c r="F1" s="3"/>
    </row>
    <row r="2" spans="1:6" ht="13.5" customHeight="1" x14ac:dyDescent="0.25"/>
    <row r="3" spans="1:6" ht="13.5" customHeight="1" x14ac:dyDescent="0.25">
      <c r="A3" s="5" t="s">
        <v>2</v>
      </c>
      <c r="B3" s="6"/>
      <c r="C3" s="6"/>
      <c r="D3" s="6"/>
      <c r="E3" s="6"/>
      <c r="F3" s="6"/>
    </row>
    <row r="4" spans="1:6" ht="13.5" customHeight="1" x14ac:dyDescent="0.25">
      <c r="A4" s="7"/>
      <c r="B4" s="8"/>
      <c r="C4" s="8"/>
      <c r="D4" s="8"/>
      <c r="E4" s="8"/>
      <c r="F4" s="8"/>
    </row>
    <row r="5" spans="1:6" ht="13.5" customHeight="1" x14ac:dyDescent="0.25">
      <c r="A5" s="9" t="s">
        <v>3</v>
      </c>
      <c r="B5" s="10" t="s">
        <v>4</v>
      </c>
    </row>
    <row r="6" spans="1:6" ht="13.5" customHeight="1" x14ac:dyDescent="0.25">
      <c r="A6" s="9"/>
      <c r="B6" s="9"/>
    </row>
    <row r="7" spans="1:6" ht="13.5" customHeight="1" x14ac:dyDescent="0.25">
      <c r="A7" s="9" t="s">
        <v>5</v>
      </c>
      <c r="B7" s="11" t="s">
        <v>6</v>
      </c>
      <c r="C7" s="11"/>
      <c r="D7" s="11"/>
      <c r="E7" s="11"/>
      <c r="F7" s="11"/>
    </row>
    <row r="8" spans="1:6" ht="13.5" customHeight="1" x14ac:dyDescent="0.25">
      <c r="A8" s="9"/>
      <c r="B8" s="11"/>
      <c r="C8" s="11"/>
      <c r="D8" s="11"/>
      <c r="E8" s="11"/>
      <c r="F8" s="11"/>
    </row>
    <row r="9" spans="1:6" ht="13.5" customHeight="1" x14ac:dyDescent="0.25">
      <c r="A9" s="9"/>
      <c r="B9" s="11"/>
      <c r="C9" s="11"/>
      <c r="D9" s="11"/>
      <c r="E9" s="11"/>
      <c r="F9" s="11"/>
    </row>
    <row r="10" spans="1:6" ht="13.5" customHeight="1" x14ac:dyDescent="0.25">
      <c r="A10" s="9"/>
      <c r="B10" s="7"/>
      <c r="C10" s="7"/>
      <c r="D10" s="7"/>
      <c r="E10" s="7"/>
      <c r="F10" s="7"/>
    </row>
    <row r="11" spans="1:6" ht="12.75" customHeight="1" x14ac:dyDescent="0.25">
      <c r="A11" s="11" t="s">
        <v>7</v>
      </c>
      <c r="B11" s="11"/>
      <c r="C11" s="11"/>
      <c r="D11" s="11"/>
      <c r="E11" s="11"/>
      <c r="F11" s="12"/>
    </row>
    <row r="12" spans="1:6" ht="13.5" customHeight="1" x14ac:dyDescent="0.25">
      <c r="A12" s="11"/>
      <c r="B12" s="11"/>
      <c r="C12" s="11"/>
      <c r="D12" s="11"/>
      <c r="E12" s="11"/>
      <c r="F12" s="12"/>
    </row>
    <row r="13" spans="1:6" ht="13.5" customHeight="1" x14ac:dyDescent="0.25">
      <c r="A13" s="11"/>
      <c r="B13" s="11"/>
      <c r="C13" s="11"/>
      <c r="D13" s="11"/>
      <c r="E13" s="11"/>
      <c r="F13" s="12"/>
    </row>
    <row r="14" spans="1:6" ht="13.5" customHeight="1" x14ac:dyDescent="0.25">
      <c r="A14" s="11"/>
      <c r="B14" s="11"/>
      <c r="C14" s="11"/>
      <c r="D14" s="11"/>
      <c r="E14" s="11"/>
      <c r="F14" s="12"/>
    </row>
    <row r="15" spans="1:6" ht="13.5" customHeight="1" x14ac:dyDescent="0.25">
      <c r="A15" s="11"/>
      <c r="B15" s="11"/>
      <c r="C15" s="11"/>
      <c r="D15" s="11"/>
      <c r="E15" s="11"/>
      <c r="F15" s="12"/>
    </row>
    <row r="16" spans="1:6" ht="13.5" customHeight="1" x14ac:dyDescent="0.25">
      <c r="A16" s="11"/>
      <c r="B16" s="11"/>
      <c r="C16" s="11"/>
      <c r="D16" s="11"/>
      <c r="E16" s="11"/>
      <c r="F16" s="12"/>
    </row>
    <row r="17" spans="1:63" ht="15" customHeight="1" x14ac:dyDescent="0.25">
      <c r="A17" s="11"/>
      <c r="B17" s="11"/>
      <c r="C17" s="11"/>
      <c r="D17" s="11"/>
      <c r="E17" s="11"/>
      <c r="F17" s="12"/>
    </row>
    <row r="18" spans="1:63" ht="15" customHeight="1" x14ac:dyDescent="0.25">
      <c r="A18" s="11"/>
      <c r="B18" s="11"/>
      <c r="C18" s="11"/>
      <c r="D18" s="11"/>
      <c r="E18" s="11"/>
      <c r="F18" s="12"/>
    </row>
    <row r="19" spans="1:63" ht="15" customHeight="1" x14ac:dyDescent="0.25">
      <c r="A19" s="11"/>
      <c r="B19" s="11"/>
      <c r="C19" s="11"/>
      <c r="D19" s="11"/>
      <c r="E19" s="11"/>
      <c r="F19" s="12"/>
    </row>
    <row r="20" spans="1:63" ht="15" customHeight="1" x14ac:dyDescent="0.25">
      <c r="A20" s="13" t="s">
        <v>8</v>
      </c>
      <c r="B20" s="13"/>
      <c r="C20" s="13"/>
      <c r="D20" s="13"/>
      <c r="E20" s="14" t="s">
        <v>9</v>
      </c>
      <c r="F20" s="12"/>
    </row>
    <row r="21" spans="1:63" ht="15" customHeight="1" x14ac:dyDescent="0.25">
      <c r="A21" s="15" t="s">
        <v>10</v>
      </c>
      <c r="B21" s="15"/>
      <c r="C21" s="15"/>
      <c r="D21" s="15"/>
      <c r="E21" s="14" t="s">
        <v>9</v>
      </c>
      <c r="F21" s="12"/>
    </row>
    <row r="22" spans="1:63" ht="13.5" customHeight="1" thickBot="1" x14ac:dyDescent="0.3">
      <c r="A22" s="9"/>
      <c r="B22" s="9"/>
      <c r="C22" s="9"/>
      <c r="D22" s="9"/>
      <c r="E22" s="9"/>
      <c r="F22" s="9"/>
      <c r="I22" s="16" t="s">
        <v>11</v>
      </c>
      <c r="J22" s="17"/>
      <c r="K22" s="17"/>
      <c r="L22" s="17"/>
      <c r="M22" s="17"/>
      <c r="N22" s="17"/>
      <c r="O22" s="17"/>
      <c r="P22" s="17"/>
      <c r="Q22" s="17"/>
      <c r="R22" s="17"/>
      <c r="S22" s="17"/>
      <c r="T22" s="17"/>
      <c r="U22" s="17"/>
      <c r="V22" s="17"/>
      <c r="W22" s="17"/>
      <c r="X22" s="17"/>
      <c r="Y22" s="18" t="s">
        <v>12</v>
      </c>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row>
    <row r="23" spans="1:63" ht="13.5" customHeight="1" thickBot="1" x14ac:dyDescent="0.3">
      <c r="B23" s="4" t="s">
        <v>13</v>
      </c>
      <c r="I23" s="19"/>
      <c r="J23" s="19"/>
      <c r="K23" s="19"/>
      <c r="L23" s="19"/>
      <c r="M23" s="19"/>
      <c r="N23" s="19"/>
      <c r="O23" s="19"/>
      <c r="P23" s="19"/>
      <c r="Q23" s="19"/>
      <c r="R23" s="19"/>
      <c r="S23" s="19"/>
      <c r="T23" s="19"/>
      <c r="U23" s="19"/>
      <c r="V23" s="20"/>
      <c r="W23" s="20"/>
      <c r="X23" s="20"/>
      <c r="Y23" s="20"/>
      <c r="Z23" s="20"/>
      <c r="AA23" s="20"/>
      <c r="AB23" s="20"/>
      <c r="AC23" s="21"/>
      <c r="AD23" s="20"/>
      <c r="AE23" s="20"/>
      <c r="AF23" s="20"/>
      <c r="AG23" s="20"/>
      <c r="AH23" s="20"/>
      <c r="AI23" s="20"/>
      <c r="AJ23" s="20"/>
      <c r="AK23" s="20"/>
      <c r="AL23" s="20"/>
      <c r="AM23" s="20"/>
      <c r="AN23" s="20"/>
      <c r="AO23" s="20"/>
      <c r="AP23" s="20"/>
      <c r="AQ23" s="20"/>
      <c r="AR23" s="20"/>
      <c r="AS23" s="21"/>
      <c r="AT23" s="21"/>
      <c r="AU23" s="20"/>
      <c r="AV23" s="21"/>
      <c r="AW23" s="21"/>
      <c r="AX23" s="21"/>
      <c r="AY23" s="21"/>
      <c r="AZ23" s="21"/>
      <c r="BA23" s="21"/>
      <c r="BB23" s="21"/>
      <c r="BC23" s="21"/>
      <c r="BD23" s="21"/>
      <c r="BE23" s="21"/>
      <c r="BF23" s="21"/>
      <c r="BG23" s="21"/>
      <c r="BH23" s="21"/>
      <c r="BI23" s="21"/>
      <c r="BJ23" s="21"/>
      <c r="BK23" s="21"/>
    </row>
    <row r="24" spans="1:63" ht="13.5" customHeight="1" thickBot="1" x14ac:dyDescent="0.3">
      <c r="A24" s="22" t="s">
        <v>14</v>
      </c>
      <c r="B24" s="22"/>
      <c r="C24" s="22"/>
      <c r="D24" s="22"/>
      <c r="E24" s="22"/>
      <c r="F24" s="22"/>
      <c r="I24" s="19" t="s">
        <v>15</v>
      </c>
      <c r="J24" s="19" t="s">
        <v>16</v>
      </c>
      <c r="K24" s="19" t="s">
        <v>17</v>
      </c>
      <c r="L24" s="19" t="s">
        <v>18</v>
      </c>
      <c r="M24" s="19" t="s">
        <v>19</v>
      </c>
      <c r="N24" s="19" t="s">
        <v>20</v>
      </c>
      <c r="O24" s="19" t="s">
        <v>21</v>
      </c>
      <c r="P24" s="19" t="s">
        <v>22</v>
      </c>
      <c r="Q24" s="19" t="s">
        <v>23</v>
      </c>
      <c r="R24" s="19" t="s">
        <v>24</v>
      </c>
      <c r="S24" s="19" t="s">
        <v>25</v>
      </c>
      <c r="T24" s="19" t="s">
        <v>26</v>
      </c>
      <c r="U24" s="19" t="s">
        <v>27</v>
      </c>
      <c r="V24" s="20" t="s">
        <v>28</v>
      </c>
      <c r="W24" s="20" t="s">
        <v>29</v>
      </c>
      <c r="X24" s="20" t="s">
        <v>30</v>
      </c>
      <c r="Y24" s="20" t="s">
        <v>31</v>
      </c>
      <c r="Z24" s="20" t="s">
        <v>32</v>
      </c>
      <c r="AA24" s="20" t="s">
        <v>33</v>
      </c>
      <c r="AB24" s="20" t="s">
        <v>34</v>
      </c>
      <c r="AC24" s="21" t="s">
        <v>35</v>
      </c>
      <c r="AD24" s="20" t="s">
        <v>36</v>
      </c>
      <c r="AE24" s="20" t="s">
        <v>37</v>
      </c>
      <c r="AF24" s="20" t="s">
        <v>38</v>
      </c>
      <c r="AG24" s="20" t="s">
        <v>39</v>
      </c>
      <c r="AH24" s="20" t="s">
        <v>40</v>
      </c>
      <c r="AI24" s="20" t="s">
        <v>41</v>
      </c>
      <c r="AJ24" s="20" t="s">
        <v>42</v>
      </c>
      <c r="AK24" s="20" t="s">
        <v>43</v>
      </c>
      <c r="AL24" s="20" t="s">
        <v>44</v>
      </c>
      <c r="AM24" s="20" t="s">
        <v>45</v>
      </c>
      <c r="AN24" s="20" t="s">
        <v>46</v>
      </c>
      <c r="AO24" s="20" t="s">
        <v>47</v>
      </c>
      <c r="AP24" s="20" t="s">
        <v>48</v>
      </c>
      <c r="AQ24" s="20" t="s">
        <v>49</v>
      </c>
      <c r="AR24" s="20" t="s">
        <v>50</v>
      </c>
      <c r="AS24" s="21" t="s">
        <v>51</v>
      </c>
      <c r="AT24" s="21" t="s">
        <v>52</v>
      </c>
      <c r="AU24" s="20" t="s">
        <v>53</v>
      </c>
      <c r="AV24" s="21" t="s">
        <v>54</v>
      </c>
      <c r="AW24" s="21" t="s">
        <v>55</v>
      </c>
      <c r="AX24" s="21" t="s">
        <v>56</v>
      </c>
      <c r="AY24" s="21" t="s">
        <v>57</v>
      </c>
      <c r="AZ24" s="21" t="s">
        <v>58</v>
      </c>
      <c r="BA24" s="21" t="s">
        <v>59</v>
      </c>
      <c r="BB24" s="21" t="s">
        <v>60</v>
      </c>
      <c r="BC24" s="21" t="s">
        <v>61</v>
      </c>
      <c r="BD24" s="21" t="s">
        <v>62</v>
      </c>
      <c r="BE24" s="21" t="s">
        <v>63</v>
      </c>
      <c r="BF24" s="21" t="s">
        <v>64</v>
      </c>
      <c r="BG24" s="21" t="s">
        <v>65</v>
      </c>
      <c r="BH24" s="21" t="s">
        <v>66</v>
      </c>
      <c r="BI24" s="21" t="s">
        <v>67</v>
      </c>
      <c r="BJ24" s="21" t="s">
        <v>68</v>
      </c>
      <c r="BK24" s="21" t="s">
        <v>69</v>
      </c>
    </row>
    <row r="25" spans="1:63" ht="38.25" customHeight="1" thickBot="1" x14ac:dyDescent="0.3">
      <c r="A25" s="23" t="s">
        <v>70</v>
      </c>
      <c r="B25" s="24" t="s">
        <v>71</v>
      </c>
      <c r="C25" s="25"/>
      <c r="D25" s="25"/>
      <c r="E25" s="24" t="s">
        <v>72</v>
      </c>
      <c r="F25" s="26"/>
      <c r="I25" s="27" t="s">
        <v>73</v>
      </c>
      <c r="J25" s="27" t="s">
        <v>74</v>
      </c>
      <c r="K25" s="27" t="s">
        <v>75</v>
      </c>
      <c r="L25" s="27" t="s">
        <v>76</v>
      </c>
      <c r="M25" s="27" t="s">
        <v>77</v>
      </c>
      <c r="N25" s="27" t="s">
        <v>78</v>
      </c>
      <c r="O25" s="27" t="s">
        <v>79</v>
      </c>
      <c r="P25" s="27" t="s">
        <v>80</v>
      </c>
      <c r="Q25" s="27" t="s">
        <v>81</v>
      </c>
      <c r="R25" s="27" t="s">
        <v>82</v>
      </c>
      <c r="S25" s="27" t="s">
        <v>83</v>
      </c>
      <c r="T25" s="27" t="s">
        <v>84</v>
      </c>
      <c r="U25" s="27" t="s">
        <v>85</v>
      </c>
      <c r="V25" s="27" t="s">
        <v>86</v>
      </c>
      <c r="W25" s="27" t="s">
        <v>87</v>
      </c>
      <c r="X25" s="27" t="s">
        <v>88</v>
      </c>
      <c r="Y25" s="27" t="s">
        <v>89</v>
      </c>
      <c r="Z25" s="27" t="s">
        <v>90</v>
      </c>
      <c r="AA25" s="27" t="s">
        <v>91</v>
      </c>
      <c r="AB25" s="27" t="s">
        <v>92</v>
      </c>
      <c r="AC25" s="28" t="s">
        <v>93</v>
      </c>
      <c r="AD25" s="27" t="s">
        <v>94</v>
      </c>
      <c r="AE25" s="27" t="s">
        <v>95</v>
      </c>
      <c r="AF25" s="27" t="s">
        <v>96</v>
      </c>
      <c r="AG25" s="27" t="s">
        <v>97</v>
      </c>
      <c r="AH25" s="27" t="s">
        <v>98</v>
      </c>
      <c r="AI25" s="27" t="s">
        <v>99</v>
      </c>
      <c r="AJ25" s="27" t="s">
        <v>100</v>
      </c>
      <c r="AK25" s="27" t="s">
        <v>101</v>
      </c>
      <c r="AL25" s="27" t="s">
        <v>102</v>
      </c>
      <c r="AM25" s="27" t="s">
        <v>103</v>
      </c>
      <c r="AN25" s="27" t="s">
        <v>104</v>
      </c>
      <c r="AO25" s="27" t="s">
        <v>105</v>
      </c>
      <c r="AP25" s="27" t="s">
        <v>106</v>
      </c>
      <c r="AQ25" s="27" t="s">
        <v>107</v>
      </c>
      <c r="AR25" s="29" t="s">
        <v>108</v>
      </c>
      <c r="AS25" s="30" t="s">
        <v>109</v>
      </c>
      <c r="AT25" s="30" t="s">
        <v>110</v>
      </c>
      <c r="AU25" s="27" t="s">
        <v>111</v>
      </c>
      <c r="AV25" s="30" t="s">
        <v>112</v>
      </c>
      <c r="AW25" s="27" t="s">
        <v>113</v>
      </c>
      <c r="AX25" s="27" t="s">
        <v>114</v>
      </c>
      <c r="AY25" s="28" t="s">
        <v>115</v>
      </c>
      <c r="AZ25" s="28" t="s">
        <v>116</v>
      </c>
      <c r="BA25" s="28" t="s">
        <v>117</v>
      </c>
      <c r="BB25" s="28" t="s">
        <v>118</v>
      </c>
      <c r="BC25" s="28" t="s">
        <v>119</v>
      </c>
      <c r="BD25" s="28" t="s">
        <v>120</v>
      </c>
      <c r="BE25" s="28" t="s">
        <v>121</v>
      </c>
      <c r="BF25" s="28" t="s">
        <v>122</v>
      </c>
      <c r="BG25" s="21" t="s">
        <v>123</v>
      </c>
      <c r="BH25" s="21" t="s">
        <v>124</v>
      </c>
      <c r="BI25" s="21" t="s">
        <v>125</v>
      </c>
      <c r="BJ25" s="21" t="s">
        <v>126</v>
      </c>
      <c r="BK25" s="21" t="s">
        <v>127</v>
      </c>
    </row>
    <row r="26" spans="1:63" ht="35.1" customHeight="1" thickBot="1" x14ac:dyDescent="0.3">
      <c r="A26" s="31" t="s">
        <v>128</v>
      </c>
      <c r="B26" s="32" t="s">
        <v>129</v>
      </c>
      <c r="C26" s="33"/>
      <c r="D26" s="34"/>
      <c r="E26" s="32" t="s">
        <v>130</v>
      </c>
      <c r="F26" s="34"/>
      <c r="G26" s="31" t="s">
        <v>131</v>
      </c>
      <c r="H26" s="35" t="s">
        <v>132</v>
      </c>
      <c r="I26" s="36" t="s">
        <v>133</v>
      </c>
      <c r="J26" s="37" t="s">
        <v>133</v>
      </c>
      <c r="K26" s="37" t="s">
        <v>133</v>
      </c>
      <c r="L26" s="37" t="s">
        <v>133</v>
      </c>
      <c r="M26" s="37" t="s">
        <v>133</v>
      </c>
      <c r="N26" s="37" t="s">
        <v>133</v>
      </c>
      <c r="O26" s="37" t="s">
        <v>133</v>
      </c>
      <c r="P26" s="37" t="s">
        <v>133</v>
      </c>
      <c r="Q26" s="37" t="s">
        <v>133</v>
      </c>
      <c r="R26" s="37" t="s">
        <v>133</v>
      </c>
      <c r="S26" s="37" t="s">
        <v>133</v>
      </c>
      <c r="T26" s="37" t="s">
        <v>133</v>
      </c>
      <c r="U26" s="37" t="s">
        <v>133</v>
      </c>
      <c r="V26" s="37" t="s">
        <v>133</v>
      </c>
      <c r="W26" s="37" t="s">
        <v>133</v>
      </c>
      <c r="X26" s="37" t="s">
        <v>133</v>
      </c>
      <c r="Y26" s="37" t="s">
        <v>133</v>
      </c>
      <c r="Z26" s="37" t="s">
        <v>133</v>
      </c>
      <c r="AA26" s="37" t="s">
        <v>133</v>
      </c>
      <c r="AB26" s="37" t="s">
        <v>133</v>
      </c>
      <c r="AC26" s="37" t="s">
        <v>133</v>
      </c>
      <c r="AD26" s="37" t="s">
        <v>133</v>
      </c>
      <c r="AE26" s="37" t="s">
        <v>133</v>
      </c>
      <c r="AF26" s="37" t="s">
        <v>133</v>
      </c>
      <c r="AG26" s="37" t="s">
        <v>133</v>
      </c>
      <c r="AH26" s="37" t="s">
        <v>133</v>
      </c>
      <c r="AI26" s="37" t="s">
        <v>133</v>
      </c>
      <c r="AJ26" s="37" t="s">
        <v>133</v>
      </c>
      <c r="AK26" s="37" t="s">
        <v>133</v>
      </c>
      <c r="AL26" s="37" t="s">
        <v>133</v>
      </c>
      <c r="AM26" s="37" t="s">
        <v>133</v>
      </c>
      <c r="AN26" s="37" t="s">
        <v>133</v>
      </c>
      <c r="AO26" s="37" t="s">
        <v>133</v>
      </c>
      <c r="AP26" s="37" t="s">
        <v>133</v>
      </c>
      <c r="AQ26" s="37" t="s">
        <v>133</v>
      </c>
      <c r="AR26" s="37" t="s">
        <v>133</v>
      </c>
      <c r="AS26" s="37" t="s">
        <v>133</v>
      </c>
      <c r="AT26" s="37" t="s">
        <v>133</v>
      </c>
      <c r="AU26" s="37" t="s">
        <v>133</v>
      </c>
      <c r="AV26" s="37" t="s">
        <v>133</v>
      </c>
      <c r="AW26" s="37" t="s">
        <v>133</v>
      </c>
      <c r="AX26" s="37" t="s">
        <v>133</v>
      </c>
      <c r="AY26" s="37" t="s">
        <v>133</v>
      </c>
      <c r="AZ26" s="37" t="s">
        <v>133</v>
      </c>
      <c r="BA26" s="37" t="s">
        <v>133</v>
      </c>
      <c r="BB26" s="37" t="s">
        <v>133</v>
      </c>
      <c r="BC26" s="37" t="s">
        <v>133</v>
      </c>
      <c r="BD26" s="37" t="s">
        <v>133</v>
      </c>
      <c r="BE26" s="37" t="s">
        <v>133</v>
      </c>
      <c r="BF26" s="37" t="s">
        <v>133</v>
      </c>
      <c r="BG26" s="37" t="s">
        <v>133</v>
      </c>
      <c r="BH26" s="37" t="s">
        <v>133</v>
      </c>
      <c r="BI26" s="37" t="s">
        <v>133</v>
      </c>
      <c r="BJ26" s="37" t="s">
        <v>133</v>
      </c>
      <c r="BK26" s="37" t="s">
        <v>133</v>
      </c>
    </row>
    <row r="27" spans="1:63" ht="16.350000000000001" customHeight="1" thickBot="1" x14ac:dyDescent="0.3">
      <c r="A27" s="38"/>
      <c r="B27" s="39" t="s">
        <v>134</v>
      </c>
      <c r="C27" s="39"/>
      <c r="D27" s="39"/>
      <c r="E27" s="40"/>
      <c r="F27" s="41"/>
      <c r="G27" s="42"/>
      <c r="H27" s="42"/>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4"/>
    </row>
    <row r="28" spans="1:63" ht="16.350000000000001" customHeight="1" x14ac:dyDescent="0.25">
      <c r="A28" s="45" t="s">
        <v>135</v>
      </c>
      <c r="B28" s="46" t="s">
        <v>136</v>
      </c>
      <c r="C28" s="47"/>
      <c r="D28" s="48"/>
      <c r="E28" s="49">
        <f t="shared" ref="E28:E38" si="0">SUM(I28:BK28)</f>
        <v>0</v>
      </c>
      <c r="F28" s="49"/>
      <c r="G28" s="50">
        <v>0.19</v>
      </c>
      <c r="H28" s="50">
        <f>E28*G28</f>
        <v>0</v>
      </c>
      <c r="I28" s="51"/>
      <c r="J28" s="51"/>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row>
    <row r="29" spans="1:63" ht="16.350000000000001" customHeight="1" x14ac:dyDescent="0.25">
      <c r="A29" s="53" t="s">
        <v>137</v>
      </c>
      <c r="B29" s="54" t="s">
        <v>138</v>
      </c>
      <c r="C29" s="55"/>
      <c r="D29" s="56"/>
      <c r="E29" s="49">
        <f t="shared" si="0"/>
        <v>0</v>
      </c>
      <c r="F29" s="49"/>
      <c r="G29" s="57">
        <v>0.10199999999999999</v>
      </c>
      <c r="H29" s="58">
        <f t="shared" ref="H29:H38" si="1">E29*G29</f>
        <v>0</v>
      </c>
      <c r="I29" s="59"/>
      <c r="J29" s="59"/>
      <c r="K29" s="59"/>
      <c r="L29" s="59"/>
      <c r="M29" s="59"/>
      <c r="N29" s="59"/>
      <c r="O29" s="59"/>
      <c r="P29" s="59"/>
      <c r="Q29" s="59"/>
      <c r="R29" s="59"/>
      <c r="S29" s="59"/>
      <c r="T29" s="59"/>
      <c r="U29" s="59"/>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1"/>
      <c r="BH29" s="61"/>
      <c r="BI29" s="61"/>
      <c r="BJ29" s="61"/>
      <c r="BK29" s="61"/>
    </row>
    <row r="30" spans="1:63" ht="16.350000000000001" customHeight="1" x14ac:dyDescent="0.25">
      <c r="A30" s="53" t="s">
        <v>139</v>
      </c>
      <c r="B30" s="54" t="s">
        <v>140</v>
      </c>
      <c r="C30" s="55"/>
      <c r="D30" s="56"/>
      <c r="E30" s="49">
        <f t="shared" si="0"/>
        <v>0</v>
      </c>
      <c r="F30" s="49"/>
      <c r="G30" s="58">
        <v>0.3</v>
      </c>
      <c r="H30" s="58">
        <f t="shared" si="1"/>
        <v>0</v>
      </c>
      <c r="I30" s="59"/>
      <c r="J30" s="59"/>
      <c r="K30" s="59"/>
      <c r="L30" s="59"/>
      <c r="M30" s="59"/>
      <c r="N30" s="59"/>
      <c r="O30" s="59"/>
      <c r="P30" s="59"/>
      <c r="Q30" s="59"/>
      <c r="R30" s="59"/>
      <c r="S30" s="59"/>
      <c r="T30" s="59"/>
      <c r="U30" s="59"/>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1"/>
      <c r="BH30" s="61"/>
      <c r="BI30" s="61"/>
      <c r="BJ30" s="61"/>
      <c r="BK30" s="61"/>
    </row>
    <row r="31" spans="1:63" ht="16.350000000000001" customHeight="1" x14ac:dyDescent="0.25">
      <c r="A31" s="53" t="s">
        <v>141</v>
      </c>
      <c r="B31" s="54" t="s">
        <v>142</v>
      </c>
      <c r="C31" s="55"/>
      <c r="D31" s="56"/>
      <c r="E31" s="49">
        <f t="shared" si="0"/>
        <v>0</v>
      </c>
      <c r="F31" s="49"/>
      <c r="G31" s="58">
        <v>0.34</v>
      </c>
      <c r="H31" s="58">
        <f t="shared" si="1"/>
        <v>0</v>
      </c>
      <c r="I31" s="59"/>
      <c r="J31" s="59"/>
      <c r="K31" s="59"/>
      <c r="L31" s="59"/>
      <c r="M31" s="59"/>
      <c r="N31" s="59"/>
      <c r="O31" s="59"/>
      <c r="P31" s="59"/>
      <c r="Q31" s="59"/>
      <c r="R31" s="59"/>
      <c r="S31" s="59"/>
      <c r="T31" s="59"/>
      <c r="U31" s="59"/>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1"/>
      <c r="BH31" s="61"/>
      <c r="BI31" s="61"/>
      <c r="BJ31" s="61"/>
      <c r="BK31" s="61"/>
    </row>
    <row r="32" spans="1:63" ht="16.350000000000001" customHeight="1" x14ac:dyDescent="0.25">
      <c r="A32" s="62" t="s">
        <v>143</v>
      </c>
      <c r="B32" s="54" t="s">
        <v>144</v>
      </c>
      <c r="C32" s="55"/>
      <c r="D32" s="56"/>
      <c r="E32" s="49">
        <f t="shared" si="0"/>
        <v>0</v>
      </c>
      <c r="F32" s="49"/>
      <c r="G32" s="58">
        <v>0.87</v>
      </c>
      <c r="H32" s="58">
        <f t="shared" si="1"/>
        <v>0</v>
      </c>
      <c r="I32" s="59"/>
      <c r="J32" s="59"/>
      <c r="K32" s="59"/>
      <c r="L32" s="59"/>
      <c r="M32" s="59"/>
      <c r="N32" s="59"/>
      <c r="O32" s="59"/>
      <c r="P32" s="59"/>
      <c r="Q32" s="59"/>
      <c r="R32" s="59"/>
      <c r="S32" s="59"/>
      <c r="T32" s="59"/>
      <c r="U32" s="59"/>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1"/>
      <c r="BH32" s="61"/>
      <c r="BI32" s="61"/>
      <c r="BJ32" s="61"/>
      <c r="BK32" s="61"/>
    </row>
    <row r="33" spans="1:63" ht="16.350000000000001" customHeight="1" x14ac:dyDescent="0.25">
      <c r="A33" s="53" t="s">
        <v>145</v>
      </c>
      <c r="B33" s="54" t="s">
        <v>146</v>
      </c>
      <c r="C33" s="55"/>
      <c r="D33" s="56"/>
      <c r="E33" s="49">
        <f t="shared" si="0"/>
        <v>0</v>
      </c>
      <c r="F33" s="49"/>
      <c r="G33" s="58">
        <v>0.84</v>
      </c>
      <c r="H33" s="58">
        <f t="shared" si="1"/>
        <v>0</v>
      </c>
      <c r="I33" s="59"/>
      <c r="J33" s="59"/>
      <c r="K33" s="59"/>
      <c r="L33" s="59"/>
      <c r="M33" s="59"/>
      <c r="N33" s="59"/>
      <c r="O33" s="59"/>
      <c r="P33" s="59"/>
      <c r="Q33" s="59"/>
      <c r="R33" s="59"/>
      <c r="S33" s="59"/>
      <c r="T33" s="59"/>
      <c r="U33" s="59"/>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1"/>
      <c r="BH33" s="61"/>
      <c r="BI33" s="61"/>
      <c r="BJ33" s="61"/>
      <c r="BK33" s="61"/>
    </row>
    <row r="34" spans="1:63" ht="16.350000000000001" customHeight="1" x14ac:dyDescent="0.25">
      <c r="A34" s="62" t="s">
        <v>147</v>
      </c>
      <c r="B34" s="54" t="s">
        <v>148</v>
      </c>
      <c r="C34" s="55"/>
      <c r="D34" s="56"/>
      <c r="E34" s="49">
        <f t="shared" si="0"/>
        <v>0</v>
      </c>
      <c r="F34" s="49"/>
      <c r="G34" s="58">
        <v>0.95</v>
      </c>
      <c r="H34" s="58">
        <f t="shared" si="1"/>
        <v>0</v>
      </c>
      <c r="I34" s="59"/>
      <c r="J34" s="59"/>
      <c r="K34" s="59"/>
      <c r="L34" s="59"/>
      <c r="M34" s="59"/>
      <c r="N34" s="59"/>
      <c r="O34" s="59"/>
      <c r="P34" s="59"/>
      <c r="Q34" s="59"/>
      <c r="R34" s="59"/>
      <c r="S34" s="59"/>
      <c r="T34" s="59"/>
      <c r="U34" s="59"/>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1"/>
      <c r="BH34" s="61"/>
      <c r="BI34" s="61"/>
      <c r="BJ34" s="61"/>
      <c r="BK34" s="61"/>
    </row>
    <row r="35" spans="1:63" ht="16.350000000000001" customHeight="1" x14ac:dyDescent="0.25">
      <c r="A35" s="53" t="s">
        <v>149</v>
      </c>
      <c r="B35" s="54" t="s">
        <v>150</v>
      </c>
      <c r="C35" s="55"/>
      <c r="D35" s="56"/>
      <c r="E35" s="49">
        <f t="shared" si="0"/>
        <v>0</v>
      </c>
      <c r="F35" s="49"/>
      <c r="G35" s="58">
        <v>0.14000000000000001</v>
      </c>
      <c r="H35" s="58">
        <f t="shared" si="1"/>
        <v>0</v>
      </c>
      <c r="I35" s="59"/>
      <c r="J35" s="59"/>
      <c r="K35" s="59"/>
      <c r="L35" s="59"/>
      <c r="M35" s="59"/>
      <c r="N35" s="59"/>
      <c r="O35" s="59"/>
      <c r="P35" s="59"/>
      <c r="Q35" s="59"/>
      <c r="R35" s="59"/>
      <c r="S35" s="59"/>
      <c r="T35" s="59"/>
      <c r="U35" s="59"/>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1"/>
      <c r="BH35" s="61"/>
      <c r="BI35" s="61"/>
      <c r="BJ35" s="61"/>
      <c r="BK35" s="61"/>
    </row>
    <row r="36" spans="1:63" ht="16.350000000000001" customHeight="1" x14ac:dyDescent="0.25">
      <c r="A36" s="62" t="s">
        <v>151</v>
      </c>
      <c r="B36" s="54" t="s">
        <v>152</v>
      </c>
      <c r="C36" s="55"/>
      <c r="D36" s="56"/>
      <c r="E36" s="49">
        <f t="shared" si="0"/>
        <v>0</v>
      </c>
      <c r="F36" s="49"/>
      <c r="G36" s="58">
        <v>0.02</v>
      </c>
      <c r="H36" s="58">
        <f t="shared" si="1"/>
        <v>0</v>
      </c>
      <c r="I36" s="59"/>
      <c r="J36" s="59"/>
      <c r="K36" s="59"/>
      <c r="L36" s="59"/>
      <c r="M36" s="59"/>
      <c r="N36" s="59"/>
      <c r="O36" s="59"/>
      <c r="P36" s="59"/>
      <c r="Q36" s="59"/>
      <c r="R36" s="59"/>
      <c r="S36" s="59"/>
      <c r="T36" s="59"/>
      <c r="U36" s="59"/>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1"/>
      <c r="BH36" s="61"/>
      <c r="BI36" s="61"/>
      <c r="BJ36" s="61"/>
      <c r="BK36" s="61"/>
    </row>
    <row r="37" spans="1:63" ht="16.350000000000001" customHeight="1" x14ac:dyDescent="0.25">
      <c r="A37" s="53" t="s">
        <v>153</v>
      </c>
      <c r="B37" s="54" t="s">
        <v>154</v>
      </c>
      <c r="C37" s="55"/>
      <c r="D37" s="56"/>
      <c r="E37" s="49">
        <f t="shared" si="0"/>
        <v>0</v>
      </c>
      <c r="F37" s="49"/>
      <c r="G37" s="58">
        <v>0.17</v>
      </c>
      <c r="H37" s="58">
        <f t="shared" si="1"/>
        <v>0</v>
      </c>
      <c r="I37" s="59"/>
      <c r="J37" s="59"/>
      <c r="K37" s="59"/>
      <c r="L37" s="59"/>
      <c r="M37" s="59"/>
      <c r="N37" s="59"/>
      <c r="O37" s="59"/>
      <c r="P37" s="59"/>
      <c r="Q37" s="59"/>
      <c r="R37" s="59"/>
      <c r="S37" s="59"/>
      <c r="T37" s="59"/>
      <c r="U37" s="59"/>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1"/>
      <c r="BH37" s="61"/>
      <c r="BI37" s="61"/>
      <c r="BJ37" s="61"/>
      <c r="BK37" s="61"/>
    </row>
    <row r="38" spans="1:63" ht="16.350000000000001" customHeight="1" thickBot="1" x14ac:dyDescent="0.3">
      <c r="A38" s="53" t="s">
        <v>155</v>
      </c>
      <c r="B38" s="54" t="s">
        <v>156</v>
      </c>
      <c r="C38" s="55"/>
      <c r="D38" s="56"/>
      <c r="E38" s="49">
        <f t="shared" si="0"/>
        <v>0</v>
      </c>
      <c r="F38" s="49"/>
      <c r="G38" s="58">
        <v>0.44</v>
      </c>
      <c r="H38" s="58">
        <f t="shared" si="1"/>
        <v>0</v>
      </c>
      <c r="I38" s="63"/>
      <c r="J38" s="63"/>
      <c r="K38" s="63"/>
      <c r="L38" s="63"/>
      <c r="M38" s="63"/>
      <c r="N38" s="63"/>
      <c r="O38" s="63"/>
      <c r="P38" s="63"/>
      <c r="Q38" s="63"/>
      <c r="R38" s="63"/>
      <c r="S38" s="63"/>
      <c r="T38" s="63"/>
      <c r="U38" s="63"/>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0"/>
      <c r="AY38" s="60"/>
      <c r="AZ38" s="60"/>
      <c r="BA38" s="60"/>
      <c r="BB38" s="60"/>
      <c r="BC38" s="60"/>
      <c r="BD38" s="60"/>
      <c r="BE38" s="60"/>
      <c r="BF38" s="60"/>
      <c r="BG38" s="64"/>
      <c r="BH38" s="64"/>
      <c r="BI38" s="64"/>
      <c r="BJ38" s="64"/>
      <c r="BK38" s="64"/>
    </row>
    <row r="39" spans="1:63" ht="16.350000000000001" customHeight="1" thickBot="1" x14ac:dyDescent="0.3">
      <c r="A39" s="38"/>
      <c r="B39" s="65" t="s">
        <v>157</v>
      </c>
      <c r="C39" s="66"/>
      <c r="D39" s="67"/>
      <c r="E39" s="68"/>
      <c r="F39" s="69"/>
      <c r="G39" s="70"/>
      <c r="H39" s="71"/>
      <c r="I39" s="72"/>
      <c r="J39" s="72"/>
      <c r="K39" s="72"/>
      <c r="L39" s="72"/>
      <c r="M39" s="72"/>
      <c r="N39" s="72"/>
      <c r="O39" s="72"/>
      <c r="P39" s="72"/>
      <c r="Q39" s="72"/>
      <c r="R39" s="72"/>
      <c r="S39" s="72"/>
      <c r="T39" s="72"/>
      <c r="U39" s="72"/>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4"/>
      <c r="AZ39" s="74"/>
      <c r="BA39" s="74"/>
      <c r="BB39" s="74"/>
      <c r="BC39" s="74"/>
      <c r="BD39" s="74"/>
      <c r="BE39" s="74"/>
      <c r="BF39" s="74"/>
      <c r="BG39" s="75"/>
      <c r="BH39" s="75"/>
      <c r="BI39" s="75"/>
      <c r="BJ39" s="75"/>
      <c r="BK39" s="75"/>
    </row>
    <row r="40" spans="1:63" ht="16.350000000000001" customHeight="1" x14ac:dyDescent="0.25">
      <c r="A40" s="53" t="s">
        <v>158</v>
      </c>
      <c r="B40" s="54" t="s">
        <v>136</v>
      </c>
      <c r="C40" s="55"/>
      <c r="D40" s="56"/>
      <c r="E40" s="49">
        <f>SUM(I40:BK40)</f>
        <v>0</v>
      </c>
      <c r="F40" s="49"/>
      <c r="G40" s="58">
        <v>7.0000000000000007E-2</v>
      </c>
      <c r="H40" s="58">
        <f t="shared" ref="H40:H46" si="2">E40*G40</f>
        <v>0</v>
      </c>
      <c r="I40" s="59"/>
      <c r="J40" s="59"/>
      <c r="K40" s="59"/>
      <c r="L40" s="59"/>
      <c r="M40" s="59"/>
      <c r="N40" s="59"/>
      <c r="O40" s="59"/>
      <c r="P40" s="59"/>
      <c r="Q40" s="59"/>
      <c r="R40" s="59"/>
      <c r="S40" s="59"/>
      <c r="T40" s="59"/>
      <c r="U40" s="59"/>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76"/>
      <c r="BH40" s="76"/>
      <c r="BI40" s="76"/>
      <c r="BJ40" s="76"/>
      <c r="BK40" s="76"/>
    </row>
    <row r="41" spans="1:63" ht="16.350000000000001" customHeight="1" x14ac:dyDescent="0.25">
      <c r="A41" s="53" t="s">
        <v>159</v>
      </c>
      <c r="B41" s="54" t="s">
        <v>138</v>
      </c>
      <c r="C41" s="55"/>
      <c r="D41" s="56"/>
      <c r="E41" s="49" t="s">
        <v>160</v>
      </c>
      <c r="F41" s="49"/>
      <c r="G41" s="58"/>
      <c r="H41" s="58"/>
      <c r="I41" s="59"/>
      <c r="J41" s="59"/>
      <c r="K41" s="59"/>
      <c r="L41" s="59"/>
      <c r="M41" s="59"/>
      <c r="N41" s="59"/>
      <c r="O41" s="59"/>
      <c r="P41" s="59"/>
      <c r="Q41" s="59"/>
      <c r="R41" s="59"/>
      <c r="S41" s="59"/>
      <c r="T41" s="59"/>
      <c r="U41" s="59"/>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1"/>
      <c r="BH41" s="61"/>
      <c r="BI41" s="61"/>
      <c r="BJ41" s="61"/>
      <c r="BK41" s="61"/>
    </row>
    <row r="42" spans="1:63" ht="16.350000000000001" customHeight="1" x14ac:dyDescent="0.25">
      <c r="A42" s="53" t="s">
        <v>161</v>
      </c>
      <c r="B42" s="54" t="s">
        <v>140</v>
      </c>
      <c r="C42" s="55"/>
      <c r="D42" s="56"/>
      <c r="E42" s="49">
        <f>SUM(I42:BK42)</f>
        <v>0</v>
      </c>
      <c r="F42" s="49"/>
      <c r="G42" s="58">
        <v>7.0000000000000007E-2</v>
      </c>
      <c r="H42" s="58">
        <f t="shared" si="2"/>
        <v>0</v>
      </c>
      <c r="I42" s="59"/>
      <c r="J42" s="59"/>
      <c r="K42" s="59"/>
      <c r="L42" s="59"/>
      <c r="M42" s="59"/>
      <c r="N42" s="59"/>
      <c r="O42" s="59"/>
      <c r="P42" s="59"/>
      <c r="Q42" s="59"/>
      <c r="R42" s="59"/>
      <c r="S42" s="59"/>
      <c r="T42" s="59"/>
      <c r="U42" s="59"/>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1"/>
      <c r="BH42" s="61"/>
      <c r="BI42" s="61"/>
      <c r="BJ42" s="61"/>
      <c r="BK42" s="61"/>
    </row>
    <row r="43" spans="1:63" ht="16.350000000000001" customHeight="1" x14ac:dyDescent="0.25">
      <c r="A43" s="53" t="s">
        <v>162</v>
      </c>
      <c r="B43" s="54" t="s">
        <v>142</v>
      </c>
      <c r="C43" s="55"/>
      <c r="D43" s="56"/>
      <c r="E43" s="49">
        <f>SUM(I43:BK43)</f>
        <v>0</v>
      </c>
      <c r="F43" s="49"/>
      <c r="G43" s="58">
        <v>0.09</v>
      </c>
      <c r="H43" s="58">
        <f t="shared" si="2"/>
        <v>0</v>
      </c>
      <c r="I43" s="59"/>
      <c r="J43" s="59"/>
      <c r="K43" s="59"/>
      <c r="L43" s="59"/>
      <c r="M43" s="59"/>
      <c r="N43" s="59"/>
      <c r="O43" s="59"/>
      <c r="P43" s="59"/>
      <c r="Q43" s="59"/>
      <c r="R43" s="59"/>
      <c r="S43" s="59"/>
      <c r="T43" s="59"/>
      <c r="U43" s="59"/>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1"/>
      <c r="BH43" s="61"/>
      <c r="BI43" s="61"/>
      <c r="BJ43" s="61"/>
      <c r="BK43" s="61"/>
    </row>
    <row r="44" spans="1:63" ht="16.350000000000001" customHeight="1" x14ac:dyDescent="0.25">
      <c r="A44" s="53" t="s">
        <v>163</v>
      </c>
      <c r="B44" s="54" t="s">
        <v>164</v>
      </c>
      <c r="C44" s="55"/>
      <c r="D44" s="56"/>
      <c r="E44" s="49">
        <f>SUM(I44:BK44)</f>
        <v>0</v>
      </c>
      <c r="F44" s="49"/>
      <c r="G44" s="58">
        <v>0.18</v>
      </c>
      <c r="H44" s="58">
        <f t="shared" si="2"/>
        <v>0</v>
      </c>
      <c r="I44" s="59"/>
      <c r="J44" s="59"/>
      <c r="K44" s="59"/>
      <c r="L44" s="59"/>
      <c r="M44" s="59"/>
      <c r="N44" s="59"/>
      <c r="O44" s="59"/>
      <c r="P44" s="59"/>
      <c r="Q44" s="59"/>
      <c r="R44" s="59"/>
      <c r="S44" s="59"/>
      <c r="T44" s="59"/>
      <c r="U44" s="59"/>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1"/>
      <c r="BH44" s="61"/>
      <c r="BI44" s="61"/>
      <c r="BJ44" s="61"/>
      <c r="BK44" s="61"/>
    </row>
    <row r="45" spans="1:63" ht="16.350000000000001" customHeight="1" x14ac:dyDescent="0.25">
      <c r="A45" s="53" t="s">
        <v>165</v>
      </c>
      <c r="B45" s="54" t="s">
        <v>166</v>
      </c>
      <c r="C45" s="55"/>
      <c r="D45" s="56"/>
      <c r="E45" s="49">
        <f>SUM(I45:BK45)</f>
        <v>0</v>
      </c>
      <c r="F45" s="49"/>
      <c r="G45" s="58">
        <v>0.1</v>
      </c>
      <c r="H45" s="58">
        <f t="shared" si="2"/>
        <v>0</v>
      </c>
      <c r="I45" s="59"/>
      <c r="J45" s="59"/>
      <c r="K45" s="59"/>
      <c r="L45" s="59"/>
      <c r="M45" s="59"/>
      <c r="N45" s="59"/>
      <c r="O45" s="59"/>
      <c r="P45" s="59"/>
      <c r="Q45" s="59"/>
      <c r="R45" s="59"/>
      <c r="S45" s="59"/>
      <c r="T45" s="59"/>
      <c r="U45" s="59"/>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1"/>
      <c r="BH45" s="61"/>
      <c r="BI45" s="61"/>
      <c r="BJ45" s="61"/>
      <c r="BK45" s="61"/>
    </row>
    <row r="46" spans="1:63" ht="16.350000000000001" customHeight="1" x14ac:dyDescent="0.25">
      <c r="A46" s="53" t="s">
        <v>167</v>
      </c>
      <c r="B46" s="54" t="s">
        <v>168</v>
      </c>
      <c r="C46" s="55"/>
      <c r="D46" s="56"/>
      <c r="E46" s="49">
        <f>SUM(I46:BK46)</f>
        <v>0</v>
      </c>
      <c r="F46" s="49"/>
      <c r="G46" s="58">
        <v>0.35</v>
      </c>
      <c r="H46" s="58">
        <f t="shared" si="2"/>
        <v>0</v>
      </c>
      <c r="I46" s="59"/>
      <c r="J46" s="59"/>
      <c r="K46" s="59"/>
      <c r="L46" s="59"/>
      <c r="M46" s="59"/>
      <c r="N46" s="59"/>
      <c r="O46" s="59"/>
      <c r="P46" s="59"/>
      <c r="Q46" s="59"/>
      <c r="R46" s="59"/>
      <c r="S46" s="59"/>
      <c r="T46" s="59"/>
      <c r="U46" s="59"/>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1"/>
      <c r="BH46" s="61"/>
      <c r="BI46" s="61"/>
      <c r="BJ46" s="61"/>
      <c r="BK46" s="61"/>
    </row>
    <row r="47" spans="1:63" ht="16.350000000000001" customHeight="1" x14ac:dyDescent="0.25">
      <c r="A47" s="53" t="s">
        <v>169</v>
      </c>
      <c r="B47" s="54" t="s">
        <v>146</v>
      </c>
      <c r="C47" s="55"/>
      <c r="D47" s="56"/>
      <c r="E47" s="49" t="s">
        <v>160</v>
      </c>
      <c r="F47" s="49"/>
      <c r="G47" s="58"/>
      <c r="H47" s="58"/>
      <c r="I47" s="59"/>
      <c r="J47" s="59"/>
      <c r="K47" s="59"/>
      <c r="L47" s="59"/>
      <c r="M47" s="59"/>
      <c r="N47" s="59"/>
      <c r="O47" s="59"/>
      <c r="P47" s="59"/>
      <c r="Q47" s="59"/>
      <c r="R47" s="59"/>
      <c r="S47" s="59"/>
      <c r="T47" s="59"/>
      <c r="U47" s="59"/>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1"/>
      <c r="BH47" s="61"/>
      <c r="BI47" s="61"/>
      <c r="BJ47" s="61"/>
      <c r="BK47" s="61"/>
    </row>
    <row r="48" spans="1:63" ht="16.350000000000001" customHeight="1" x14ac:dyDescent="0.25">
      <c r="A48" s="53" t="s">
        <v>170</v>
      </c>
      <c r="B48" s="54" t="s">
        <v>148</v>
      </c>
      <c r="C48" s="55"/>
      <c r="D48" s="56"/>
      <c r="E48" s="49">
        <f t="shared" ref="E48:E56" si="3">SUM(I48:BK48)</f>
        <v>0</v>
      </c>
      <c r="F48" s="49"/>
      <c r="G48" s="58">
        <v>0.1</v>
      </c>
      <c r="H48" s="58">
        <f t="shared" ref="H48:H56" si="4">E48*G48</f>
        <v>0</v>
      </c>
      <c r="I48" s="59"/>
      <c r="J48" s="59"/>
      <c r="K48" s="59"/>
      <c r="L48" s="59"/>
      <c r="M48" s="59"/>
      <c r="N48" s="59"/>
      <c r="O48" s="59"/>
      <c r="P48" s="59"/>
      <c r="Q48" s="59"/>
      <c r="R48" s="59"/>
      <c r="S48" s="59"/>
      <c r="T48" s="59"/>
      <c r="U48" s="59"/>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1"/>
      <c r="BH48" s="61"/>
      <c r="BI48" s="61"/>
      <c r="BJ48" s="61"/>
      <c r="BK48" s="61"/>
    </row>
    <row r="49" spans="1:63" ht="16.350000000000001" customHeight="1" x14ac:dyDescent="0.25">
      <c r="A49" s="53" t="s">
        <v>171</v>
      </c>
      <c r="B49" s="54" t="s">
        <v>150</v>
      </c>
      <c r="C49" s="55"/>
      <c r="D49" s="56"/>
      <c r="E49" s="49">
        <f t="shared" si="3"/>
        <v>0</v>
      </c>
      <c r="F49" s="49"/>
      <c r="G49" s="58">
        <v>0.1</v>
      </c>
      <c r="H49" s="58">
        <f t="shared" si="4"/>
        <v>0</v>
      </c>
      <c r="I49" s="59"/>
      <c r="J49" s="59"/>
      <c r="K49" s="59"/>
      <c r="L49" s="59"/>
      <c r="M49" s="59"/>
      <c r="N49" s="59"/>
      <c r="O49" s="59"/>
      <c r="P49" s="59"/>
      <c r="Q49" s="59"/>
      <c r="R49" s="59"/>
      <c r="S49" s="59"/>
      <c r="T49" s="59"/>
      <c r="U49" s="59"/>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1"/>
      <c r="BH49" s="61"/>
      <c r="BI49" s="61"/>
      <c r="BJ49" s="61"/>
      <c r="BK49" s="61"/>
    </row>
    <row r="50" spans="1:63" ht="16.350000000000001" customHeight="1" x14ac:dyDescent="0.25">
      <c r="A50" s="53" t="s">
        <v>172</v>
      </c>
      <c r="B50" s="54" t="s">
        <v>152</v>
      </c>
      <c r="C50" s="55"/>
      <c r="D50" s="56"/>
      <c r="E50" s="49">
        <f t="shared" si="3"/>
        <v>0</v>
      </c>
      <c r="F50" s="49"/>
      <c r="G50" s="58">
        <v>0.02</v>
      </c>
      <c r="H50" s="58">
        <f t="shared" si="4"/>
        <v>0</v>
      </c>
      <c r="I50" s="59"/>
      <c r="J50" s="59"/>
      <c r="K50" s="59"/>
      <c r="L50" s="59"/>
      <c r="M50" s="59"/>
      <c r="N50" s="59"/>
      <c r="O50" s="59"/>
      <c r="P50" s="59"/>
      <c r="Q50" s="59"/>
      <c r="R50" s="59"/>
      <c r="S50" s="59"/>
      <c r="T50" s="59"/>
      <c r="U50" s="59"/>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1"/>
      <c r="BH50" s="61"/>
      <c r="BI50" s="61"/>
      <c r="BJ50" s="61"/>
      <c r="BK50" s="61"/>
    </row>
    <row r="51" spans="1:63" ht="16.350000000000001" customHeight="1" x14ac:dyDescent="0.25">
      <c r="A51" s="53" t="s">
        <v>173</v>
      </c>
      <c r="B51" s="54" t="s">
        <v>154</v>
      </c>
      <c r="C51" s="55"/>
      <c r="D51" s="56"/>
      <c r="E51" s="49">
        <f t="shared" si="3"/>
        <v>0</v>
      </c>
      <c r="F51" s="49"/>
      <c r="G51" s="58">
        <v>0.1</v>
      </c>
      <c r="H51" s="58">
        <f t="shared" si="4"/>
        <v>0</v>
      </c>
      <c r="I51" s="59"/>
      <c r="J51" s="59"/>
      <c r="K51" s="59"/>
      <c r="L51" s="59"/>
      <c r="M51" s="59"/>
      <c r="N51" s="59"/>
      <c r="O51" s="59"/>
      <c r="P51" s="59"/>
      <c r="Q51" s="59"/>
      <c r="R51" s="59"/>
      <c r="S51" s="59"/>
      <c r="T51" s="59"/>
      <c r="U51" s="59"/>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1"/>
      <c r="BH51" s="61"/>
      <c r="BI51" s="61"/>
      <c r="BJ51" s="61"/>
      <c r="BK51" s="61"/>
    </row>
    <row r="52" spans="1:63" ht="16.350000000000001" customHeight="1" x14ac:dyDescent="0.25">
      <c r="A52" s="53" t="s">
        <v>174</v>
      </c>
      <c r="B52" s="54" t="s">
        <v>156</v>
      </c>
      <c r="C52" s="55"/>
      <c r="D52" s="56"/>
      <c r="E52" s="49">
        <f t="shared" si="3"/>
        <v>0</v>
      </c>
      <c r="F52" s="49"/>
      <c r="G52" s="58">
        <v>0.1</v>
      </c>
      <c r="H52" s="58">
        <f t="shared" si="4"/>
        <v>0</v>
      </c>
      <c r="I52" s="59"/>
      <c r="J52" s="59"/>
      <c r="K52" s="59"/>
      <c r="L52" s="59"/>
      <c r="M52" s="59"/>
      <c r="N52" s="59"/>
      <c r="O52" s="59"/>
      <c r="P52" s="59"/>
      <c r="Q52" s="59"/>
      <c r="R52" s="59"/>
      <c r="S52" s="59"/>
      <c r="T52" s="59"/>
      <c r="U52" s="59"/>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1"/>
      <c r="BH52" s="61"/>
      <c r="BI52" s="61"/>
      <c r="BJ52" s="61"/>
      <c r="BK52" s="61"/>
    </row>
    <row r="53" spans="1:63" ht="16.350000000000001" customHeight="1" x14ac:dyDescent="0.25">
      <c r="A53" s="53"/>
      <c r="B53" s="77" t="s">
        <v>175</v>
      </c>
      <c r="C53" s="78"/>
      <c r="D53" s="79"/>
      <c r="E53" s="49">
        <f t="shared" si="3"/>
        <v>0</v>
      </c>
      <c r="F53" s="49"/>
      <c r="G53" s="58">
        <v>0.02</v>
      </c>
      <c r="H53" s="58">
        <f t="shared" si="4"/>
        <v>0</v>
      </c>
      <c r="I53" s="59"/>
      <c r="J53" s="59"/>
      <c r="K53" s="59"/>
      <c r="L53" s="59"/>
      <c r="M53" s="59"/>
      <c r="N53" s="59"/>
      <c r="O53" s="59"/>
      <c r="P53" s="59"/>
      <c r="Q53" s="59"/>
      <c r="R53" s="59"/>
      <c r="S53" s="59"/>
      <c r="T53" s="59"/>
      <c r="U53" s="59"/>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1"/>
      <c r="BH53" s="61"/>
      <c r="BI53" s="61"/>
      <c r="BJ53" s="61"/>
      <c r="BK53" s="61"/>
    </row>
    <row r="54" spans="1:63" ht="16.350000000000001" customHeight="1" x14ac:dyDescent="0.25">
      <c r="A54" s="53"/>
      <c r="B54" s="77" t="s">
        <v>176</v>
      </c>
      <c r="C54" s="78"/>
      <c r="D54" s="79"/>
      <c r="E54" s="49">
        <f t="shared" si="3"/>
        <v>0</v>
      </c>
      <c r="F54" s="49"/>
      <c r="G54" s="58">
        <v>0.04</v>
      </c>
      <c r="H54" s="58">
        <f t="shared" si="4"/>
        <v>0</v>
      </c>
      <c r="I54" s="59"/>
      <c r="J54" s="59"/>
      <c r="K54" s="59"/>
      <c r="L54" s="59"/>
      <c r="M54" s="59"/>
      <c r="N54" s="59"/>
      <c r="O54" s="59"/>
      <c r="P54" s="59"/>
      <c r="Q54" s="59"/>
      <c r="R54" s="59"/>
      <c r="S54" s="59"/>
      <c r="T54" s="59"/>
      <c r="U54" s="59"/>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1"/>
      <c r="BH54" s="61"/>
      <c r="BI54" s="61"/>
      <c r="BJ54" s="61"/>
      <c r="BK54" s="61"/>
    </row>
    <row r="55" spans="1:63" ht="16.350000000000001" customHeight="1" x14ac:dyDescent="0.25">
      <c r="A55" s="53"/>
      <c r="B55" s="77" t="s">
        <v>177</v>
      </c>
      <c r="C55" s="78"/>
      <c r="D55" s="79"/>
      <c r="E55" s="49">
        <f t="shared" si="3"/>
        <v>0</v>
      </c>
      <c r="F55" s="49"/>
      <c r="G55" s="58">
        <v>0.09</v>
      </c>
      <c r="H55" s="58">
        <f t="shared" si="4"/>
        <v>0</v>
      </c>
      <c r="I55" s="59"/>
      <c r="J55" s="59"/>
      <c r="K55" s="59"/>
      <c r="L55" s="59"/>
      <c r="M55" s="59"/>
      <c r="N55" s="59"/>
      <c r="O55" s="59"/>
      <c r="P55" s="59"/>
      <c r="Q55" s="59"/>
      <c r="R55" s="59"/>
      <c r="S55" s="59"/>
      <c r="T55" s="59"/>
      <c r="U55" s="59"/>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1"/>
      <c r="BH55" s="61"/>
      <c r="BI55" s="61"/>
      <c r="BJ55" s="61"/>
      <c r="BK55" s="61"/>
    </row>
    <row r="56" spans="1:63" ht="16.350000000000001" customHeight="1" x14ac:dyDescent="0.25">
      <c r="A56" s="57"/>
      <c r="B56" s="80" t="s">
        <v>178</v>
      </c>
      <c r="C56" s="81"/>
      <c r="D56" s="82"/>
      <c r="E56" s="49">
        <f t="shared" si="3"/>
        <v>0</v>
      </c>
      <c r="F56" s="49"/>
      <c r="G56" s="58">
        <v>0.18</v>
      </c>
      <c r="H56" s="58">
        <f t="shared" si="4"/>
        <v>0</v>
      </c>
      <c r="I56" s="59"/>
      <c r="J56" s="59"/>
      <c r="K56" s="59"/>
      <c r="L56" s="59"/>
      <c r="M56" s="59"/>
      <c r="N56" s="59"/>
      <c r="O56" s="59"/>
      <c r="P56" s="59"/>
      <c r="Q56" s="59"/>
      <c r="R56" s="59"/>
      <c r="S56" s="59"/>
      <c r="T56" s="59"/>
      <c r="U56" s="59"/>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1"/>
      <c r="BH56" s="61"/>
      <c r="BI56" s="61"/>
      <c r="BJ56" s="61"/>
      <c r="BK56" s="61"/>
    </row>
    <row r="57" spans="1:63" ht="15" customHeight="1" x14ac:dyDescent="0.25">
      <c r="B57" s="83"/>
      <c r="C57" s="83"/>
      <c r="D57" s="84" t="s">
        <v>179</v>
      </c>
      <c r="E57" s="85">
        <f>SUM(E28:F38)+SUM(E40:F56)</f>
        <v>0</v>
      </c>
      <c r="F57" s="86"/>
      <c r="G57" s="57" t="s">
        <v>180</v>
      </c>
      <c r="H57" s="58">
        <f>SUM(H28:H56)</f>
        <v>0</v>
      </c>
    </row>
    <row r="58" spans="1:63" x14ac:dyDescent="0.25">
      <c r="E58" s="4" t="str">
        <f>IF(H57&gt;20000,"Monthly Reporter",IF(H57&gt;1501,"Quarterly Reporter",IF(H57&gt;0,"Yearly Reporter",IF(E57=0,"Flatrate Reporter"))))</f>
        <v>Flatrate Reporter</v>
      </c>
    </row>
    <row r="59" spans="1:63" ht="13.8" thickBot="1" x14ac:dyDescent="0.3">
      <c r="A59" s="87" t="s">
        <v>181</v>
      </c>
      <c r="B59" s="88" t="s">
        <v>182</v>
      </c>
    </row>
  </sheetData>
  <mergeCells count="71">
    <mergeCell ref="B55:D55"/>
    <mergeCell ref="E55:F55"/>
    <mergeCell ref="B56:D56"/>
    <mergeCell ref="E56:F56"/>
    <mergeCell ref="E57:F57"/>
    <mergeCell ref="B52:D52"/>
    <mergeCell ref="E52:F52"/>
    <mergeCell ref="B53:D53"/>
    <mergeCell ref="E53:F53"/>
    <mergeCell ref="B54:D54"/>
    <mergeCell ref="E54:F54"/>
    <mergeCell ref="B49:D49"/>
    <mergeCell ref="E49:F49"/>
    <mergeCell ref="B50:D50"/>
    <mergeCell ref="E50:F50"/>
    <mergeCell ref="B51:D51"/>
    <mergeCell ref="E51:F51"/>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4:D34"/>
    <mergeCell ref="E34:F34"/>
    <mergeCell ref="B35:D35"/>
    <mergeCell ref="E35:F35"/>
    <mergeCell ref="B36:D36"/>
    <mergeCell ref="E36:F36"/>
    <mergeCell ref="B31:D31"/>
    <mergeCell ref="E31:F31"/>
    <mergeCell ref="B32:D32"/>
    <mergeCell ref="E32:F32"/>
    <mergeCell ref="B33:D33"/>
    <mergeCell ref="E33:F33"/>
    <mergeCell ref="B28:D28"/>
    <mergeCell ref="E28:F28"/>
    <mergeCell ref="B29:D29"/>
    <mergeCell ref="E29:F29"/>
    <mergeCell ref="B30:D30"/>
    <mergeCell ref="E30:F30"/>
    <mergeCell ref="B25:D25"/>
    <mergeCell ref="E25:F25"/>
    <mergeCell ref="B26:D26"/>
    <mergeCell ref="E26:F26"/>
    <mergeCell ref="B27:D27"/>
    <mergeCell ref="E27:F27"/>
    <mergeCell ref="A3:F3"/>
    <mergeCell ref="B7:F9"/>
    <mergeCell ref="A11:E19"/>
    <mergeCell ref="A20:D20"/>
    <mergeCell ref="A21:D21"/>
    <mergeCell ref="A24:F24"/>
  </mergeCells>
  <hyperlinks>
    <hyperlink ref="E20" r:id="rId1" xr:uid="{8C88A816-DEA9-43F5-8A34-365C51948C04}"/>
    <hyperlink ref="E21" r:id="rId2" xr:uid="{60DD1C71-3E23-43A3-B99F-CAF4A2B3FF33}"/>
  </hyperlinks>
  <pageMargins left="0.7" right="0.7" top="0.78740157499999996" bottom="0.78740157499999996" header="0.3" footer="0.3"/>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0</xdr:col>
                    <xdr:colOff>441960</xdr:colOff>
                    <xdr:row>3</xdr:row>
                    <xdr:rowOff>144780</xdr:rowOff>
                  </from>
                  <to>
                    <xdr:col>0</xdr:col>
                    <xdr:colOff>746760</xdr:colOff>
                    <xdr:row>5</xdr:row>
                    <xdr:rowOff>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0</xdr:col>
                    <xdr:colOff>441960</xdr:colOff>
                    <xdr:row>5</xdr:row>
                    <xdr:rowOff>144780</xdr:rowOff>
                  </from>
                  <to>
                    <xdr:col>0</xdr:col>
                    <xdr:colOff>746760</xdr:colOff>
                    <xdr:row>7</xdr:row>
                    <xdr:rowOff>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8</xdr:col>
                    <xdr:colOff>762000</xdr:colOff>
                    <xdr:row>21</xdr:row>
                    <xdr:rowOff>106680</xdr:rowOff>
                  </from>
                  <to>
                    <xdr:col>8</xdr:col>
                    <xdr:colOff>967740</xdr:colOff>
                    <xdr:row>23</xdr:row>
                    <xdr:rowOff>30480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9</xdr:col>
                    <xdr:colOff>754380</xdr:colOff>
                    <xdr:row>21</xdr:row>
                    <xdr:rowOff>106680</xdr:rowOff>
                  </from>
                  <to>
                    <xdr:col>9</xdr:col>
                    <xdr:colOff>960120</xdr:colOff>
                    <xdr:row>23</xdr:row>
                    <xdr:rowOff>30480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10</xdr:col>
                    <xdr:colOff>762000</xdr:colOff>
                    <xdr:row>21</xdr:row>
                    <xdr:rowOff>106680</xdr:rowOff>
                  </from>
                  <to>
                    <xdr:col>10</xdr:col>
                    <xdr:colOff>967740</xdr:colOff>
                    <xdr:row>23</xdr:row>
                    <xdr:rowOff>30480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11</xdr:col>
                    <xdr:colOff>754380</xdr:colOff>
                    <xdr:row>21</xdr:row>
                    <xdr:rowOff>106680</xdr:rowOff>
                  </from>
                  <to>
                    <xdr:col>11</xdr:col>
                    <xdr:colOff>960120</xdr:colOff>
                    <xdr:row>23</xdr:row>
                    <xdr:rowOff>30480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12</xdr:col>
                    <xdr:colOff>769620</xdr:colOff>
                    <xdr:row>21</xdr:row>
                    <xdr:rowOff>114300</xdr:rowOff>
                  </from>
                  <to>
                    <xdr:col>12</xdr:col>
                    <xdr:colOff>975360</xdr:colOff>
                    <xdr:row>23</xdr:row>
                    <xdr:rowOff>38100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13</xdr:col>
                    <xdr:colOff>762000</xdr:colOff>
                    <xdr:row>21</xdr:row>
                    <xdr:rowOff>114300</xdr:rowOff>
                  </from>
                  <to>
                    <xdr:col>13</xdr:col>
                    <xdr:colOff>967740</xdr:colOff>
                    <xdr:row>23</xdr:row>
                    <xdr:rowOff>38100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14</xdr:col>
                    <xdr:colOff>769620</xdr:colOff>
                    <xdr:row>21</xdr:row>
                    <xdr:rowOff>114300</xdr:rowOff>
                  </from>
                  <to>
                    <xdr:col>14</xdr:col>
                    <xdr:colOff>975360</xdr:colOff>
                    <xdr:row>23</xdr:row>
                    <xdr:rowOff>38100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15</xdr:col>
                    <xdr:colOff>762000</xdr:colOff>
                    <xdr:row>21</xdr:row>
                    <xdr:rowOff>114300</xdr:rowOff>
                  </from>
                  <to>
                    <xdr:col>15</xdr:col>
                    <xdr:colOff>967740</xdr:colOff>
                    <xdr:row>23</xdr:row>
                    <xdr:rowOff>38100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16</xdr:col>
                    <xdr:colOff>769620</xdr:colOff>
                    <xdr:row>21</xdr:row>
                    <xdr:rowOff>114300</xdr:rowOff>
                  </from>
                  <to>
                    <xdr:col>16</xdr:col>
                    <xdr:colOff>975360</xdr:colOff>
                    <xdr:row>23</xdr:row>
                    <xdr:rowOff>38100</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17</xdr:col>
                    <xdr:colOff>762000</xdr:colOff>
                    <xdr:row>21</xdr:row>
                    <xdr:rowOff>114300</xdr:rowOff>
                  </from>
                  <to>
                    <xdr:col>17</xdr:col>
                    <xdr:colOff>967740</xdr:colOff>
                    <xdr:row>23</xdr:row>
                    <xdr:rowOff>38100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18</xdr:col>
                    <xdr:colOff>769620</xdr:colOff>
                    <xdr:row>21</xdr:row>
                    <xdr:rowOff>114300</xdr:rowOff>
                  </from>
                  <to>
                    <xdr:col>18</xdr:col>
                    <xdr:colOff>975360</xdr:colOff>
                    <xdr:row>23</xdr:row>
                    <xdr:rowOff>38100</xdr:rowOff>
                  </to>
                </anchor>
              </controlPr>
            </control>
          </mc:Choice>
        </mc:AlternateContent>
        <mc:AlternateContent xmlns:mc="http://schemas.openxmlformats.org/markup-compatibility/2006">
          <mc:Choice Requires="x14">
            <control shapeId="1038" r:id="rId18" name="Check Box 14">
              <controlPr defaultSize="0" autoFill="0" autoLine="0" autoPict="0">
                <anchor moveWithCells="1">
                  <from>
                    <xdr:col>19</xdr:col>
                    <xdr:colOff>762000</xdr:colOff>
                    <xdr:row>21</xdr:row>
                    <xdr:rowOff>114300</xdr:rowOff>
                  </from>
                  <to>
                    <xdr:col>19</xdr:col>
                    <xdr:colOff>967740</xdr:colOff>
                    <xdr:row>23</xdr:row>
                    <xdr:rowOff>38100</xdr:rowOff>
                  </to>
                </anchor>
              </controlPr>
            </control>
          </mc:Choice>
        </mc:AlternateContent>
        <mc:AlternateContent xmlns:mc="http://schemas.openxmlformats.org/markup-compatibility/2006">
          <mc:Choice Requires="x14">
            <control shapeId="1039" r:id="rId19" name="Check Box 15">
              <controlPr defaultSize="0" autoFill="0" autoLine="0" autoPict="0">
                <anchor moveWithCells="1">
                  <from>
                    <xdr:col>20</xdr:col>
                    <xdr:colOff>769620</xdr:colOff>
                    <xdr:row>21</xdr:row>
                    <xdr:rowOff>114300</xdr:rowOff>
                  </from>
                  <to>
                    <xdr:col>20</xdr:col>
                    <xdr:colOff>975360</xdr:colOff>
                    <xdr:row>23</xdr:row>
                    <xdr:rowOff>38100</xdr:rowOff>
                  </to>
                </anchor>
              </controlPr>
            </control>
          </mc:Choice>
        </mc:AlternateContent>
        <mc:AlternateContent xmlns:mc="http://schemas.openxmlformats.org/markup-compatibility/2006">
          <mc:Choice Requires="x14">
            <control shapeId="1040" r:id="rId20" name="Check Box 16">
              <controlPr defaultSize="0" autoFill="0" autoLine="0" autoPict="0">
                <anchor moveWithCells="1">
                  <from>
                    <xdr:col>21</xdr:col>
                    <xdr:colOff>762000</xdr:colOff>
                    <xdr:row>21</xdr:row>
                    <xdr:rowOff>114300</xdr:rowOff>
                  </from>
                  <to>
                    <xdr:col>21</xdr:col>
                    <xdr:colOff>967740</xdr:colOff>
                    <xdr:row>23</xdr:row>
                    <xdr:rowOff>38100</xdr:rowOff>
                  </to>
                </anchor>
              </controlPr>
            </control>
          </mc:Choice>
        </mc:AlternateContent>
        <mc:AlternateContent xmlns:mc="http://schemas.openxmlformats.org/markup-compatibility/2006">
          <mc:Choice Requires="x14">
            <control shapeId="1041" r:id="rId21" name="Check Box 17">
              <controlPr defaultSize="0" autoFill="0" autoLine="0" autoPict="0">
                <anchor moveWithCells="1">
                  <from>
                    <xdr:col>22</xdr:col>
                    <xdr:colOff>769620</xdr:colOff>
                    <xdr:row>21</xdr:row>
                    <xdr:rowOff>114300</xdr:rowOff>
                  </from>
                  <to>
                    <xdr:col>22</xdr:col>
                    <xdr:colOff>975360</xdr:colOff>
                    <xdr:row>23</xdr:row>
                    <xdr:rowOff>38100</xdr:rowOff>
                  </to>
                </anchor>
              </controlPr>
            </control>
          </mc:Choice>
        </mc:AlternateContent>
        <mc:AlternateContent xmlns:mc="http://schemas.openxmlformats.org/markup-compatibility/2006">
          <mc:Choice Requires="x14">
            <control shapeId="1042" r:id="rId22" name="Check Box 18">
              <controlPr defaultSize="0" autoFill="0" autoLine="0" autoPict="0">
                <anchor moveWithCells="1">
                  <from>
                    <xdr:col>23</xdr:col>
                    <xdr:colOff>762000</xdr:colOff>
                    <xdr:row>21</xdr:row>
                    <xdr:rowOff>114300</xdr:rowOff>
                  </from>
                  <to>
                    <xdr:col>23</xdr:col>
                    <xdr:colOff>967740</xdr:colOff>
                    <xdr:row>23</xdr:row>
                    <xdr:rowOff>38100</xdr:rowOff>
                  </to>
                </anchor>
              </controlPr>
            </control>
          </mc:Choice>
        </mc:AlternateContent>
        <mc:AlternateContent xmlns:mc="http://schemas.openxmlformats.org/markup-compatibility/2006">
          <mc:Choice Requires="x14">
            <control shapeId="1043" r:id="rId23" name="Check Box 19">
              <controlPr defaultSize="0" autoFill="0" autoLine="0" autoPict="0">
                <anchor moveWithCells="1">
                  <from>
                    <xdr:col>24</xdr:col>
                    <xdr:colOff>731520</xdr:colOff>
                    <xdr:row>21</xdr:row>
                    <xdr:rowOff>106680</xdr:rowOff>
                  </from>
                  <to>
                    <xdr:col>24</xdr:col>
                    <xdr:colOff>937260</xdr:colOff>
                    <xdr:row>23</xdr:row>
                    <xdr:rowOff>30480</xdr:rowOff>
                  </to>
                </anchor>
              </controlPr>
            </control>
          </mc:Choice>
        </mc:AlternateContent>
        <mc:AlternateContent xmlns:mc="http://schemas.openxmlformats.org/markup-compatibility/2006">
          <mc:Choice Requires="x14">
            <control shapeId="1044" r:id="rId24" name="Check Box 20">
              <controlPr defaultSize="0" autoFill="0" autoLine="0" autoPict="0">
                <anchor moveWithCells="1">
                  <from>
                    <xdr:col>25</xdr:col>
                    <xdr:colOff>723900</xdr:colOff>
                    <xdr:row>21</xdr:row>
                    <xdr:rowOff>106680</xdr:rowOff>
                  </from>
                  <to>
                    <xdr:col>25</xdr:col>
                    <xdr:colOff>929640</xdr:colOff>
                    <xdr:row>23</xdr:row>
                    <xdr:rowOff>30480</xdr:rowOff>
                  </to>
                </anchor>
              </controlPr>
            </control>
          </mc:Choice>
        </mc:AlternateContent>
        <mc:AlternateContent xmlns:mc="http://schemas.openxmlformats.org/markup-compatibility/2006">
          <mc:Choice Requires="x14">
            <control shapeId="1045" r:id="rId25" name="Check Box 21">
              <controlPr defaultSize="0" autoFill="0" autoLine="0" autoPict="0">
                <anchor moveWithCells="1">
                  <from>
                    <xdr:col>26</xdr:col>
                    <xdr:colOff>731520</xdr:colOff>
                    <xdr:row>21</xdr:row>
                    <xdr:rowOff>106680</xdr:rowOff>
                  </from>
                  <to>
                    <xdr:col>26</xdr:col>
                    <xdr:colOff>937260</xdr:colOff>
                    <xdr:row>23</xdr:row>
                    <xdr:rowOff>30480</xdr:rowOff>
                  </to>
                </anchor>
              </controlPr>
            </control>
          </mc:Choice>
        </mc:AlternateContent>
        <mc:AlternateContent xmlns:mc="http://schemas.openxmlformats.org/markup-compatibility/2006">
          <mc:Choice Requires="x14">
            <control shapeId="1046" r:id="rId26" name="Check Box 22">
              <controlPr defaultSize="0" autoFill="0" autoLine="0" autoPict="0">
                <anchor moveWithCells="1">
                  <from>
                    <xdr:col>27</xdr:col>
                    <xdr:colOff>723900</xdr:colOff>
                    <xdr:row>21</xdr:row>
                    <xdr:rowOff>106680</xdr:rowOff>
                  </from>
                  <to>
                    <xdr:col>27</xdr:col>
                    <xdr:colOff>929640</xdr:colOff>
                    <xdr:row>23</xdr:row>
                    <xdr:rowOff>30480</xdr:rowOff>
                  </to>
                </anchor>
              </controlPr>
            </control>
          </mc:Choice>
        </mc:AlternateContent>
        <mc:AlternateContent xmlns:mc="http://schemas.openxmlformats.org/markup-compatibility/2006">
          <mc:Choice Requires="x14">
            <control shapeId="1047" r:id="rId27" name="Check Box 23">
              <controlPr defaultSize="0" autoFill="0" autoLine="0" autoPict="0">
                <anchor moveWithCells="1">
                  <from>
                    <xdr:col>28</xdr:col>
                    <xdr:colOff>731520</xdr:colOff>
                    <xdr:row>21</xdr:row>
                    <xdr:rowOff>114300</xdr:rowOff>
                  </from>
                  <to>
                    <xdr:col>28</xdr:col>
                    <xdr:colOff>937260</xdr:colOff>
                    <xdr:row>23</xdr:row>
                    <xdr:rowOff>38100</xdr:rowOff>
                  </to>
                </anchor>
              </controlPr>
            </control>
          </mc:Choice>
        </mc:AlternateContent>
        <mc:AlternateContent xmlns:mc="http://schemas.openxmlformats.org/markup-compatibility/2006">
          <mc:Choice Requires="x14">
            <control shapeId="1048" r:id="rId28" name="Check Box 24">
              <controlPr defaultSize="0" autoFill="0" autoLine="0" autoPict="0">
                <anchor moveWithCells="1">
                  <from>
                    <xdr:col>29</xdr:col>
                    <xdr:colOff>723900</xdr:colOff>
                    <xdr:row>21</xdr:row>
                    <xdr:rowOff>114300</xdr:rowOff>
                  </from>
                  <to>
                    <xdr:col>29</xdr:col>
                    <xdr:colOff>929640</xdr:colOff>
                    <xdr:row>23</xdr:row>
                    <xdr:rowOff>38100</xdr:rowOff>
                  </to>
                </anchor>
              </controlPr>
            </control>
          </mc:Choice>
        </mc:AlternateContent>
        <mc:AlternateContent xmlns:mc="http://schemas.openxmlformats.org/markup-compatibility/2006">
          <mc:Choice Requires="x14">
            <control shapeId="1049" r:id="rId29" name="Check Box 25">
              <controlPr defaultSize="0" autoFill="0" autoLine="0" autoPict="0">
                <anchor moveWithCells="1">
                  <from>
                    <xdr:col>30</xdr:col>
                    <xdr:colOff>731520</xdr:colOff>
                    <xdr:row>21</xdr:row>
                    <xdr:rowOff>114300</xdr:rowOff>
                  </from>
                  <to>
                    <xdr:col>30</xdr:col>
                    <xdr:colOff>937260</xdr:colOff>
                    <xdr:row>23</xdr:row>
                    <xdr:rowOff>38100</xdr:rowOff>
                  </to>
                </anchor>
              </controlPr>
            </control>
          </mc:Choice>
        </mc:AlternateContent>
        <mc:AlternateContent xmlns:mc="http://schemas.openxmlformats.org/markup-compatibility/2006">
          <mc:Choice Requires="x14">
            <control shapeId="1050" r:id="rId30" name="Check Box 26">
              <controlPr defaultSize="0" autoFill="0" autoLine="0" autoPict="0">
                <anchor moveWithCells="1">
                  <from>
                    <xdr:col>31</xdr:col>
                    <xdr:colOff>723900</xdr:colOff>
                    <xdr:row>21</xdr:row>
                    <xdr:rowOff>114300</xdr:rowOff>
                  </from>
                  <to>
                    <xdr:col>31</xdr:col>
                    <xdr:colOff>929640</xdr:colOff>
                    <xdr:row>23</xdr:row>
                    <xdr:rowOff>38100</xdr:rowOff>
                  </to>
                </anchor>
              </controlPr>
            </control>
          </mc:Choice>
        </mc:AlternateContent>
        <mc:AlternateContent xmlns:mc="http://schemas.openxmlformats.org/markup-compatibility/2006">
          <mc:Choice Requires="x14">
            <control shapeId="1051" r:id="rId31" name="Check Box 27">
              <controlPr defaultSize="0" autoFill="0" autoLine="0" autoPict="0">
                <anchor moveWithCells="1">
                  <from>
                    <xdr:col>32</xdr:col>
                    <xdr:colOff>769620</xdr:colOff>
                    <xdr:row>21</xdr:row>
                    <xdr:rowOff>114300</xdr:rowOff>
                  </from>
                  <to>
                    <xdr:col>32</xdr:col>
                    <xdr:colOff>975360</xdr:colOff>
                    <xdr:row>23</xdr:row>
                    <xdr:rowOff>38100</xdr:rowOff>
                  </to>
                </anchor>
              </controlPr>
            </control>
          </mc:Choice>
        </mc:AlternateContent>
        <mc:AlternateContent xmlns:mc="http://schemas.openxmlformats.org/markup-compatibility/2006">
          <mc:Choice Requires="x14">
            <control shapeId="1052" r:id="rId32" name="Check Box 28">
              <controlPr defaultSize="0" autoFill="0" autoLine="0" autoPict="0">
                <anchor moveWithCells="1">
                  <from>
                    <xdr:col>33</xdr:col>
                    <xdr:colOff>762000</xdr:colOff>
                    <xdr:row>21</xdr:row>
                    <xdr:rowOff>114300</xdr:rowOff>
                  </from>
                  <to>
                    <xdr:col>33</xdr:col>
                    <xdr:colOff>967740</xdr:colOff>
                    <xdr:row>23</xdr:row>
                    <xdr:rowOff>38100</xdr:rowOff>
                  </to>
                </anchor>
              </controlPr>
            </control>
          </mc:Choice>
        </mc:AlternateContent>
        <mc:AlternateContent xmlns:mc="http://schemas.openxmlformats.org/markup-compatibility/2006">
          <mc:Choice Requires="x14">
            <control shapeId="1053" r:id="rId33" name="Check Box 29">
              <controlPr defaultSize="0" autoFill="0" autoLine="0" autoPict="0">
                <anchor moveWithCells="1">
                  <from>
                    <xdr:col>34</xdr:col>
                    <xdr:colOff>769620</xdr:colOff>
                    <xdr:row>21</xdr:row>
                    <xdr:rowOff>114300</xdr:rowOff>
                  </from>
                  <to>
                    <xdr:col>34</xdr:col>
                    <xdr:colOff>975360</xdr:colOff>
                    <xdr:row>23</xdr:row>
                    <xdr:rowOff>38100</xdr:rowOff>
                  </to>
                </anchor>
              </controlPr>
            </control>
          </mc:Choice>
        </mc:AlternateContent>
        <mc:AlternateContent xmlns:mc="http://schemas.openxmlformats.org/markup-compatibility/2006">
          <mc:Choice Requires="x14">
            <control shapeId="1054" r:id="rId34" name="Check Box 30">
              <controlPr defaultSize="0" autoFill="0" autoLine="0" autoPict="0">
                <anchor moveWithCells="1">
                  <from>
                    <xdr:col>35</xdr:col>
                    <xdr:colOff>762000</xdr:colOff>
                    <xdr:row>21</xdr:row>
                    <xdr:rowOff>114300</xdr:rowOff>
                  </from>
                  <to>
                    <xdr:col>35</xdr:col>
                    <xdr:colOff>967740</xdr:colOff>
                    <xdr:row>23</xdr:row>
                    <xdr:rowOff>38100</xdr:rowOff>
                  </to>
                </anchor>
              </controlPr>
            </control>
          </mc:Choice>
        </mc:AlternateContent>
        <mc:AlternateContent xmlns:mc="http://schemas.openxmlformats.org/markup-compatibility/2006">
          <mc:Choice Requires="x14">
            <control shapeId="1055" r:id="rId35" name="Check Box 31">
              <controlPr defaultSize="0" autoFill="0" autoLine="0" autoPict="0">
                <anchor moveWithCells="1">
                  <from>
                    <xdr:col>36</xdr:col>
                    <xdr:colOff>762000</xdr:colOff>
                    <xdr:row>21</xdr:row>
                    <xdr:rowOff>114300</xdr:rowOff>
                  </from>
                  <to>
                    <xdr:col>36</xdr:col>
                    <xdr:colOff>967740</xdr:colOff>
                    <xdr:row>23</xdr:row>
                    <xdr:rowOff>38100</xdr:rowOff>
                  </to>
                </anchor>
              </controlPr>
            </control>
          </mc:Choice>
        </mc:AlternateContent>
        <mc:AlternateContent xmlns:mc="http://schemas.openxmlformats.org/markup-compatibility/2006">
          <mc:Choice Requires="x14">
            <control shapeId="1056" r:id="rId36" name="Check Box 32">
              <controlPr defaultSize="0" autoFill="0" autoLine="0" autoPict="0">
                <anchor moveWithCells="1">
                  <from>
                    <xdr:col>37</xdr:col>
                    <xdr:colOff>754380</xdr:colOff>
                    <xdr:row>21</xdr:row>
                    <xdr:rowOff>114300</xdr:rowOff>
                  </from>
                  <to>
                    <xdr:col>37</xdr:col>
                    <xdr:colOff>960120</xdr:colOff>
                    <xdr:row>23</xdr:row>
                    <xdr:rowOff>38100</xdr:rowOff>
                  </to>
                </anchor>
              </controlPr>
            </control>
          </mc:Choice>
        </mc:AlternateContent>
        <mc:AlternateContent xmlns:mc="http://schemas.openxmlformats.org/markup-compatibility/2006">
          <mc:Choice Requires="x14">
            <control shapeId="1057" r:id="rId37" name="Check Box 33">
              <controlPr defaultSize="0" autoFill="0" autoLine="0" autoPict="0">
                <anchor moveWithCells="1">
                  <from>
                    <xdr:col>38</xdr:col>
                    <xdr:colOff>762000</xdr:colOff>
                    <xdr:row>21</xdr:row>
                    <xdr:rowOff>114300</xdr:rowOff>
                  </from>
                  <to>
                    <xdr:col>38</xdr:col>
                    <xdr:colOff>967740</xdr:colOff>
                    <xdr:row>23</xdr:row>
                    <xdr:rowOff>38100</xdr:rowOff>
                  </to>
                </anchor>
              </controlPr>
            </control>
          </mc:Choice>
        </mc:AlternateContent>
        <mc:AlternateContent xmlns:mc="http://schemas.openxmlformats.org/markup-compatibility/2006">
          <mc:Choice Requires="x14">
            <control shapeId="1058" r:id="rId38" name="Check Box 34">
              <controlPr defaultSize="0" autoFill="0" autoLine="0" autoPict="0">
                <anchor moveWithCells="1">
                  <from>
                    <xdr:col>39</xdr:col>
                    <xdr:colOff>754380</xdr:colOff>
                    <xdr:row>21</xdr:row>
                    <xdr:rowOff>114300</xdr:rowOff>
                  </from>
                  <to>
                    <xdr:col>39</xdr:col>
                    <xdr:colOff>960120</xdr:colOff>
                    <xdr:row>23</xdr:row>
                    <xdr:rowOff>38100</xdr:rowOff>
                  </to>
                </anchor>
              </controlPr>
            </control>
          </mc:Choice>
        </mc:AlternateContent>
        <mc:AlternateContent xmlns:mc="http://schemas.openxmlformats.org/markup-compatibility/2006">
          <mc:Choice Requires="x14">
            <control shapeId="1059" r:id="rId39" name="Check Box 35">
              <controlPr defaultSize="0" autoFill="0" autoLine="0" autoPict="0">
                <anchor moveWithCells="1">
                  <from>
                    <xdr:col>40</xdr:col>
                    <xdr:colOff>762000</xdr:colOff>
                    <xdr:row>21</xdr:row>
                    <xdr:rowOff>114300</xdr:rowOff>
                  </from>
                  <to>
                    <xdr:col>40</xdr:col>
                    <xdr:colOff>967740</xdr:colOff>
                    <xdr:row>23</xdr:row>
                    <xdr:rowOff>38100</xdr:rowOff>
                  </to>
                </anchor>
              </controlPr>
            </control>
          </mc:Choice>
        </mc:AlternateContent>
        <mc:AlternateContent xmlns:mc="http://schemas.openxmlformats.org/markup-compatibility/2006">
          <mc:Choice Requires="x14">
            <control shapeId="1060" r:id="rId40" name="Check Box 36">
              <controlPr defaultSize="0" autoFill="0" autoLine="0" autoPict="0">
                <anchor moveWithCells="1">
                  <from>
                    <xdr:col>41</xdr:col>
                    <xdr:colOff>754380</xdr:colOff>
                    <xdr:row>21</xdr:row>
                    <xdr:rowOff>114300</xdr:rowOff>
                  </from>
                  <to>
                    <xdr:col>41</xdr:col>
                    <xdr:colOff>960120</xdr:colOff>
                    <xdr:row>23</xdr:row>
                    <xdr:rowOff>38100</xdr:rowOff>
                  </to>
                </anchor>
              </controlPr>
            </control>
          </mc:Choice>
        </mc:AlternateContent>
        <mc:AlternateContent xmlns:mc="http://schemas.openxmlformats.org/markup-compatibility/2006">
          <mc:Choice Requires="x14">
            <control shapeId="1061" r:id="rId41" name="Check Box 37">
              <controlPr defaultSize="0" autoFill="0" autoLine="0" autoPict="0">
                <anchor moveWithCells="1">
                  <from>
                    <xdr:col>42</xdr:col>
                    <xdr:colOff>762000</xdr:colOff>
                    <xdr:row>21</xdr:row>
                    <xdr:rowOff>114300</xdr:rowOff>
                  </from>
                  <to>
                    <xdr:col>42</xdr:col>
                    <xdr:colOff>967740</xdr:colOff>
                    <xdr:row>23</xdr:row>
                    <xdr:rowOff>38100</xdr:rowOff>
                  </to>
                </anchor>
              </controlPr>
            </control>
          </mc:Choice>
        </mc:AlternateContent>
        <mc:AlternateContent xmlns:mc="http://schemas.openxmlformats.org/markup-compatibility/2006">
          <mc:Choice Requires="x14">
            <control shapeId="1062" r:id="rId42" name="Check Box 38">
              <controlPr defaultSize="0" autoFill="0" autoLine="0" autoPict="0">
                <anchor moveWithCells="1">
                  <from>
                    <xdr:col>43</xdr:col>
                    <xdr:colOff>754380</xdr:colOff>
                    <xdr:row>21</xdr:row>
                    <xdr:rowOff>114300</xdr:rowOff>
                  </from>
                  <to>
                    <xdr:col>43</xdr:col>
                    <xdr:colOff>960120</xdr:colOff>
                    <xdr:row>23</xdr:row>
                    <xdr:rowOff>38100</xdr:rowOff>
                  </to>
                </anchor>
              </controlPr>
            </control>
          </mc:Choice>
        </mc:AlternateContent>
        <mc:AlternateContent xmlns:mc="http://schemas.openxmlformats.org/markup-compatibility/2006">
          <mc:Choice Requires="x14">
            <control shapeId="1063" r:id="rId43" name="Check Box 39">
              <controlPr defaultSize="0" autoFill="0" autoLine="0" autoPict="0">
                <anchor moveWithCells="1">
                  <from>
                    <xdr:col>44</xdr:col>
                    <xdr:colOff>762000</xdr:colOff>
                    <xdr:row>21</xdr:row>
                    <xdr:rowOff>114300</xdr:rowOff>
                  </from>
                  <to>
                    <xdr:col>44</xdr:col>
                    <xdr:colOff>967740</xdr:colOff>
                    <xdr:row>23</xdr:row>
                    <xdr:rowOff>38100</xdr:rowOff>
                  </to>
                </anchor>
              </controlPr>
            </control>
          </mc:Choice>
        </mc:AlternateContent>
        <mc:AlternateContent xmlns:mc="http://schemas.openxmlformats.org/markup-compatibility/2006">
          <mc:Choice Requires="x14">
            <control shapeId="1064" r:id="rId44" name="Check Box 40">
              <controlPr defaultSize="0" autoFill="0" autoLine="0" autoPict="0">
                <anchor moveWithCells="1">
                  <from>
                    <xdr:col>45</xdr:col>
                    <xdr:colOff>754380</xdr:colOff>
                    <xdr:row>21</xdr:row>
                    <xdr:rowOff>114300</xdr:rowOff>
                  </from>
                  <to>
                    <xdr:col>45</xdr:col>
                    <xdr:colOff>960120</xdr:colOff>
                    <xdr:row>23</xdr:row>
                    <xdr:rowOff>38100</xdr:rowOff>
                  </to>
                </anchor>
              </controlPr>
            </control>
          </mc:Choice>
        </mc:AlternateContent>
        <mc:AlternateContent xmlns:mc="http://schemas.openxmlformats.org/markup-compatibility/2006">
          <mc:Choice Requires="x14">
            <control shapeId="1065" r:id="rId45" name="Check Box 41">
              <controlPr defaultSize="0" autoFill="0" autoLine="0" autoPict="0">
                <anchor moveWithCells="1">
                  <from>
                    <xdr:col>46</xdr:col>
                    <xdr:colOff>762000</xdr:colOff>
                    <xdr:row>21</xdr:row>
                    <xdr:rowOff>114300</xdr:rowOff>
                  </from>
                  <to>
                    <xdr:col>46</xdr:col>
                    <xdr:colOff>967740</xdr:colOff>
                    <xdr:row>23</xdr:row>
                    <xdr:rowOff>38100</xdr:rowOff>
                  </to>
                </anchor>
              </controlPr>
            </control>
          </mc:Choice>
        </mc:AlternateContent>
        <mc:AlternateContent xmlns:mc="http://schemas.openxmlformats.org/markup-compatibility/2006">
          <mc:Choice Requires="x14">
            <control shapeId="1066" r:id="rId46" name="Check Box 42">
              <controlPr defaultSize="0" autoFill="0" autoLine="0" autoPict="0">
                <anchor moveWithCells="1">
                  <from>
                    <xdr:col>47</xdr:col>
                    <xdr:colOff>754380</xdr:colOff>
                    <xdr:row>21</xdr:row>
                    <xdr:rowOff>114300</xdr:rowOff>
                  </from>
                  <to>
                    <xdr:col>47</xdr:col>
                    <xdr:colOff>960120</xdr:colOff>
                    <xdr:row>23</xdr:row>
                    <xdr:rowOff>38100</xdr:rowOff>
                  </to>
                </anchor>
              </controlPr>
            </control>
          </mc:Choice>
        </mc:AlternateContent>
        <mc:AlternateContent xmlns:mc="http://schemas.openxmlformats.org/markup-compatibility/2006">
          <mc:Choice Requires="x14">
            <control shapeId="1067" r:id="rId47" name="Check Box 43">
              <controlPr defaultSize="0" autoFill="0" autoLine="0" autoPict="0">
                <anchor moveWithCells="1">
                  <from>
                    <xdr:col>48</xdr:col>
                    <xdr:colOff>693420</xdr:colOff>
                    <xdr:row>21</xdr:row>
                    <xdr:rowOff>114300</xdr:rowOff>
                  </from>
                  <to>
                    <xdr:col>48</xdr:col>
                    <xdr:colOff>899160</xdr:colOff>
                    <xdr:row>23</xdr:row>
                    <xdr:rowOff>38100</xdr:rowOff>
                  </to>
                </anchor>
              </controlPr>
            </control>
          </mc:Choice>
        </mc:AlternateContent>
        <mc:AlternateContent xmlns:mc="http://schemas.openxmlformats.org/markup-compatibility/2006">
          <mc:Choice Requires="x14">
            <control shapeId="1068" r:id="rId48" name="Check Box 44">
              <controlPr defaultSize="0" autoFill="0" autoLine="0" autoPict="0">
                <anchor moveWithCells="1">
                  <from>
                    <xdr:col>49</xdr:col>
                    <xdr:colOff>685800</xdr:colOff>
                    <xdr:row>21</xdr:row>
                    <xdr:rowOff>114300</xdr:rowOff>
                  </from>
                  <to>
                    <xdr:col>49</xdr:col>
                    <xdr:colOff>891540</xdr:colOff>
                    <xdr:row>23</xdr:row>
                    <xdr:rowOff>38100</xdr:rowOff>
                  </to>
                </anchor>
              </controlPr>
            </control>
          </mc:Choice>
        </mc:AlternateContent>
        <mc:AlternateContent xmlns:mc="http://schemas.openxmlformats.org/markup-compatibility/2006">
          <mc:Choice Requires="x14">
            <control shapeId="1069" r:id="rId49" name="Check Box 45">
              <controlPr defaultSize="0" autoFill="0" autoLine="0" autoPict="0">
                <anchor moveWithCells="1">
                  <from>
                    <xdr:col>50</xdr:col>
                    <xdr:colOff>693420</xdr:colOff>
                    <xdr:row>21</xdr:row>
                    <xdr:rowOff>114300</xdr:rowOff>
                  </from>
                  <to>
                    <xdr:col>50</xdr:col>
                    <xdr:colOff>899160</xdr:colOff>
                    <xdr:row>23</xdr:row>
                    <xdr:rowOff>38100</xdr:rowOff>
                  </to>
                </anchor>
              </controlPr>
            </control>
          </mc:Choice>
        </mc:AlternateContent>
        <mc:AlternateContent xmlns:mc="http://schemas.openxmlformats.org/markup-compatibility/2006">
          <mc:Choice Requires="x14">
            <control shapeId="1070" r:id="rId50" name="Check Box 46">
              <controlPr defaultSize="0" autoFill="0" autoLine="0" autoPict="0">
                <anchor moveWithCells="1">
                  <from>
                    <xdr:col>51</xdr:col>
                    <xdr:colOff>685800</xdr:colOff>
                    <xdr:row>21</xdr:row>
                    <xdr:rowOff>114300</xdr:rowOff>
                  </from>
                  <to>
                    <xdr:col>51</xdr:col>
                    <xdr:colOff>891540</xdr:colOff>
                    <xdr:row>23</xdr:row>
                    <xdr:rowOff>38100</xdr:rowOff>
                  </to>
                </anchor>
              </controlPr>
            </control>
          </mc:Choice>
        </mc:AlternateContent>
        <mc:AlternateContent xmlns:mc="http://schemas.openxmlformats.org/markup-compatibility/2006">
          <mc:Choice Requires="x14">
            <control shapeId="1071" r:id="rId51" name="Check Box 47">
              <controlPr defaultSize="0" autoFill="0" autoLine="0" autoPict="0">
                <anchor moveWithCells="1">
                  <from>
                    <xdr:col>52</xdr:col>
                    <xdr:colOff>754380</xdr:colOff>
                    <xdr:row>21</xdr:row>
                    <xdr:rowOff>114300</xdr:rowOff>
                  </from>
                  <to>
                    <xdr:col>52</xdr:col>
                    <xdr:colOff>960120</xdr:colOff>
                    <xdr:row>23</xdr:row>
                    <xdr:rowOff>38100</xdr:rowOff>
                  </to>
                </anchor>
              </controlPr>
            </control>
          </mc:Choice>
        </mc:AlternateContent>
        <mc:AlternateContent xmlns:mc="http://schemas.openxmlformats.org/markup-compatibility/2006">
          <mc:Choice Requires="x14">
            <control shapeId="1072" r:id="rId52" name="Check Box 48">
              <controlPr defaultSize="0" autoFill="0" autoLine="0" autoPict="0">
                <anchor moveWithCells="1">
                  <from>
                    <xdr:col>53</xdr:col>
                    <xdr:colOff>746760</xdr:colOff>
                    <xdr:row>21</xdr:row>
                    <xdr:rowOff>114300</xdr:rowOff>
                  </from>
                  <to>
                    <xdr:col>53</xdr:col>
                    <xdr:colOff>952500</xdr:colOff>
                    <xdr:row>23</xdr:row>
                    <xdr:rowOff>38100</xdr:rowOff>
                  </to>
                </anchor>
              </controlPr>
            </control>
          </mc:Choice>
        </mc:AlternateContent>
        <mc:AlternateContent xmlns:mc="http://schemas.openxmlformats.org/markup-compatibility/2006">
          <mc:Choice Requires="x14">
            <control shapeId="1073" r:id="rId53" name="Check Box 49">
              <controlPr defaultSize="0" autoFill="0" autoLine="0" autoPict="0">
                <anchor moveWithCells="1">
                  <from>
                    <xdr:col>54</xdr:col>
                    <xdr:colOff>754380</xdr:colOff>
                    <xdr:row>21</xdr:row>
                    <xdr:rowOff>114300</xdr:rowOff>
                  </from>
                  <to>
                    <xdr:col>54</xdr:col>
                    <xdr:colOff>960120</xdr:colOff>
                    <xdr:row>23</xdr:row>
                    <xdr:rowOff>38100</xdr:rowOff>
                  </to>
                </anchor>
              </controlPr>
            </control>
          </mc:Choice>
        </mc:AlternateContent>
        <mc:AlternateContent xmlns:mc="http://schemas.openxmlformats.org/markup-compatibility/2006">
          <mc:Choice Requires="x14">
            <control shapeId="1074" r:id="rId54" name="Check Box 50">
              <controlPr defaultSize="0" autoFill="0" autoLine="0" autoPict="0">
                <anchor moveWithCells="1">
                  <from>
                    <xdr:col>55</xdr:col>
                    <xdr:colOff>746760</xdr:colOff>
                    <xdr:row>21</xdr:row>
                    <xdr:rowOff>114300</xdr:rowOff>
                  </from>
                  <to>
                    <xdr:col>55</xdr:col>
                    <xdr:colOff>952500</xdr:colOff>
                    <xdr:row>23</xdr:row>
                    <xdr:rowOff>38100</xdr:rowOff>
                  </to>
                </anchor>
              </controlPr>
            </control>
          </mc:Choice>
        </mc:AlternateContent>
        <mc:AlternateContent xmlns:mc="http://schemas.openxmlformats.org/markup-compatibility/2006">
          <mc:Choice Requires="x14">
            <control shapeId="1075" r:id="rId55" name="Check Box 51">
              <controlPr defaultSize="0" autoFill="0" autoLine="0" autoPict="0">
                <anchor moveWithCells="1">
                  <from>
                    <xdr:col>56</xdr:col>
                    <xdr:colOff>762000</xdr:colOff>
                    <xdr:row>21</xdr:row>
                    <xdr:rowOff>106680</xdr:rowOff>
                  </from>
                  <to>
                    <xdr:col>56</xdr:col>
                    <xdr:colOff>967740</xdr:colOff>
                    <xdr:row>23</xdr:row>
                    <xdr:rowOff>30480</xdr:rowOff>
                  </to>
                </anchor>
              </controlPr>
            </control>
          </mc:Choice>
        </mc:AlternateContent>
        <mc:AlternateContent xmlns:mc="http://schemas.openxmlformats.org/markup-compatibility/2006">
          <mc:Choice Requires="x14">
            <control shapeId="1076" r:id="rId56" name="Check Box 52">
              <controlPr defaultSize="0" autoFill="0" autoLine="0" autoPict="0">
                <anchor moveWithCells="1">
                  <from>
                    <xdr:col>57</xdr:col>
                    <xdr:colOff>754380</xdr:colOff>
                    <xdr:row>21</xdr:row>
                    <xdr:rowOff>106680</xdr:rowOff>
                  </from>
                  <to>
                    <xdr:col>57</xdr:col>
                    <xdr:colOff>960120</xdr:colOff>
                    <xdr:row>23</xdr:row>
                    <xdr:rowOff>30480</xdr:rowOff>
                  </to>
                </anchor>
              </controlPr>
            </control>
          </mc:Choice>
        </mc:AlternateContent>
        <mc:AlternateContent xmlns:mc="http://schemas.openxmlformats.org/markup-compatibility/2006">
          <mc:Choice Requires="x14">
            <control shapeId="1077" r:id="rId57" name="Check Box 53">
              <controlPr defaultSize="0" autoFill="0" autoLine="0" autoPict="0">
                <anchor moveWithCells="1">
                  <from>
                    <xdr:col>58</xdr:col>
                    <xdr:colOff>762000</xdr:colOff>
                    <xdr:row>21</xdr:row>
                    <xdr:rowOff>106680</xdr:rowOff>
                  </from>
                  <to>
                    <xdr:col>58</xdr:col>
                    <xdr:colOff>967740</xdr:colOff>
                    <xdr:row>23</xdr:row>
                    <xdr:rowOff>30480</xdr:rowOff>
                  </to>
                </anchor>
              </controlPr>
            </control>
          </mc:Choice>
        </mc:AlternateContent>
        <mc:AlternateContent xmlns:mc="http://schemas.openxmlformats.org/markup-compatibility/2006">
          <mc:Choice Requires="x14">
            <control shapeId="1078" r:id="rId58" name="Check Box 54">
              <controlPr defaultSize="0" autoFill="0" autoLine="0" autoPict="0">
                <anchor moveWithCells="1">
                  <from>
                    <xdr:col>59</xdr:col>
                    <xdr:colOff>754380</xdr:colOff>
                    <xdr:row>21</xdr:row>
                    <xdr:rowOff>106680</xdr:rowOff>
                  </from>
                  <to>
                    <xdr:col>59</xdr:col>
                    <xdr:colOff>960120</xdr:colOff>
                    <xdr:row>23</xdr:row>
                    <xdr:rowOff>30480</xdr:rowOff>
                  </to>
                </anchor>
              </controlPr>
            </control>
          </mc:Choice>
        </mc:AlternateContent>
        <mc:AlternateContent xmlns:mc="http://schemas.openxmlformats.org/markup-compatibility/2006">
          <mc:Choice Requires="x14">
            <control shapeId="1079" r:id="rId59" name="Check Box 55">
              <controlPr defaultSize="0" autoFill="0" autoLine="0" autoPict="0">
                <anchor moveWithCells="1">
                  <from>
                    <xdr:col>60</xdr:col>
                    <xdr:colOff>769620</xdr:colOff>
                    <xdr:row>21</xdr:row>
                    <xdr:rowOff>106680</xdr:rowOff>
                  </from>
                  <to>
                    <xdr:col>60</xdr:col>
                    <xdr:colOff>975360</xdr:colOff>
                    <xdr:row>23</xdr:row>
                    <xdr:rowOff>30480</xdr:rowOff>
                  </to>
                </anchor>
              </controlPr>
            </control>
          </mc:Choice>
        </mc:AlternateContent>
        <mc:AlternateContent xmlns:mc="http://schemas.openxmlformats.org/markup-compatibility/2006">
          <mc:Choice Requires="x14">
            <control shapeId="1080" r:id="rId60" name="Check Box 56">
              <controlPr defaultSize="0" autoFill="0" autoLine="0" autoPict="0">
                <anchor moveWithCells="1">
                  <from>
                    <xdr:col>61</xdr:col>
                    <xdr:colOff>762000</xdr:colOff>
                    <xdr:row>21</xdr:row>
                    <xdr:rowOff>106680</xdr:rowOff>
                  </from>
                  <to>
                    <xdr:col>61</xdr:col>
                    <xdr:colOff>967740</xdr:colOff>
                    <xdr:row>23</xdr:row>
                    <xdr:rowOff>30480</xdr:rowOff>
                  </to>
                </anchor>
              </controlPr>
            </control>
          </mc:Choice>
        </mc:AlternateContent>
        <mc:AlternateContent xmlns:mc="http://schemas.openxmlformats.org/markup-compatibility/2006">
          <mc:Choice Requires="x14">
            <control shapeId="1081" r:id="rId61" name="Check Box 57">
              <controlPr defaultSize="0" autoFill="0" autoLine="0" autoPict="0">
                <anchor moveWithCells="1">
                  <from>
                    <xdr:col>62</xdr:col>
                    <xdr:colOff>769620</xdr:colOff>
                    <xdr:row>21</xdr:row>
                    <xdr:rowOff>106680</xdr:rowOff>
                  </from>
                  <to>
                    <xdr:col>62</xdr:col>
                    <xdr:colOff>975360</xdr:colOff>
                    <xdr:row>23</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1D20-BAB0-4968-8627-EB762C8DA3DD}">
  <dimension ref="A1:I33"/>
  <sheetViews>
    <sheetView tabSelected="1" workbookViewId="0">
      <selection activeCell="K10" sqref="K10"/>
    </sheetView>
  </sheetViews>
  <sheetFormatPr baseColWidth="10" defaultRowHeight="14.4" x14ac:dyDescent="0.3"/>
  <cols>
    <col min="4" max="4" width="34.44140625" customWidth="1"/>
    <col min="8" max="9" width="11.5546875" customWidth="1"/>
  </cols>
  <sheetData>
    <row r="1" spans="1:9" ht="15" thickBot="1" x14ac:dyDescent="0.35">
      <c r="A1" s="89" t="s">
        <v>183</v>
      </c>
      <c r="B1" s="89"/>
      <c r="C1" s="89"/>
      <c r="D1" s="89"/>
      <c r="E1" s="89"/>
      <c r="F1" s="89"/>
    </row>
    <row r="2" spans="1:9" x14ac:dyDescent="0.3">
      <c r="A2" s="90"/>
      <c r="B2" s="90"/>
      <c r="C2" s="90"/>
    </row>
    <row r="3" spans="1:9" ht="15" customHeight="1" x14ac:dyDescent="0.3">
      <c r="A3" s="91" t="s">
        <v>184</v>
      </c>
      <c r="B3" s="92"/>
      <c r="C3" s="92"/>
      <c r="D3" s="92"/>
      <c r="E3" s="93"/>
    </row>
    <row r="4" spans="1:9" x14ac:dyDescent="0.3">
      <c r="A4" s="94"/>
      <c r="B4" s="95"/>
      <c r="C4" s="95"/>
      <c r="D4" s="95"/>
      <c r="E4" s="96"/>
    </row>
    <row r="5" spans="1:9" x14ac:dyDescent="0.3">
      <c r="A5" s="94"/>
      <c r="B5" s="95"/>
      <c r="C5" s="95"/>
      <c r="D5" s="95"/>
      <c r="E5" s="96"/>
    </row>
    <row r="6" spans="1:9" ht="15" customHeight="1" x14ac:dyDescent="0.3">
      <c r="A6" s="97"/>
      <c r="B6" s="98"/>
      <c r="C6" s="98"/>
      <c r="D6" s="98"/>
      <c r="E6" s="99"/>
    </row>
    <row r="7" spans="1:9" ht="15" thickBot="1" x14ac:dyDescent="0.35">
      <c r="A7" s="90"/>
      <c r="B7" s="90"/>
      <c r="C7" s="90"/>
    </row>
    <row r="8" spans="1:9" ht="31.8" customHeight="1" thickBot="1" x14ac:dyDescent="0.35">
      <c r="A8" s="23" t="s">
        <v>70</v>
      </c>
      <c r="B8" s="24" t="s">
        <v>71</v>
      </c>
      <c r="C8" s="25"/>
      <c r="D8" s="26"/>
      <c r="E8" s="24" t="s">
        <v>72</v>
      </c>
      <c r="F8" s="26"/>
      <c r="H8" s="4"/>
      <c r="I8" s="4"/>
    </row>
    <row r="9" spans="1:9" ht="15" thickBot="1" x14ac:dyDescent="0.35">
      <c r="A9" s="31" t="s">
        <v>128</v>
      </c>
      <c r="B9" s="100" t="s">
        <v>129</v>
      </c>
      <c r="C9" s="101"/>
      <c r="D9" s="102"/>
      <c r="E9" s="100" t="s">
        <v>130</v>
      </c>
      <c r="F9" s="102"/>
      <c r="G9" s="35" t="s">
        <v>210</v>
      </c>
      <c r="H9" s="103" t="s">
        <v>132</v>
      </c>
    </row>
    <row r="10" spans="1:9" ht="15" customHeight="1" thickBot="1" x14ac:dyDescent="0.35">
      <c r="A10" s="104" t="s">
        <v>187</v>
      </c>
      <c r="B10" s="105" t="s">
        <v>211</v>
      </c>
      <c r="C10" s="106"/>
      <c r="D10" s="107"/>
      <c r="E10" s="111"/>
      <c r="F10" s="111"/>
      <c r="G10" s="42"/>
      <c r="H10" s="112"/>
    </row>
    <row r="11" spans="1:9" ht="15" customHeight="1" thickBot="1" x14ac:dyDescent="0.35">
      <c r="A11" s="113" t="s">
        <v>188</v>
      </c>
      <c r="B11" s="114" t="s">
        <v>186</v>
      </c>
      <c r="C11" s="115"/>
      <c r="D11" s="116"/>
      <c r="E11" s="117"/>
      <c r="F11" s="117"/>
      <c r="G11" s="118"/>
      <c r="H11" s="119"/>
    </row>
    <row r="12" spans="1:9" ht="15" thickBot="1" x14ac:dyDescent="0.35">
      <c r="A12" s="120" t="s">
        <v>189</v>
      </c>
      <c r="B12" s="121" t="s">
        <v>212</v>
      </c>
      <c r="C12" s="122"/>
      <c r="D12" s="123"/>
      <c r="E12" s="108">
        <v>0</v>
      </c>
      <c r="F12" s="124"/>
      <c r="G12" s="125">
        <v>0.22500000000000001</v>
      </c>
      <c r="H12" s="126">
        <f>E12*G12</f>
        <v>0</v>
      </c>
    </row>
    <row r="13" spans="1:9" ht="15" thickBot="1" x14ac:dyDescent="0.35">
      <c r="A13" s="127" t="s">
        <v>190</v>
      </c>
      <c r="B13" s="121" t="s">
        <v>213</v>
      </c>
      <c r="C13" s="122"/>
      <c r="D13" s="123"/>
      <c r="E13" s="109">
        <f>SUM(I8:BF8)</f>
        <v>0</v>
      </c>
      <c r="F13" s="128"/>
      <c r="G13" s="57">
        <v>0.22500000000000001</v>
      </c>
      <c r="H13" s="129">
        <f>E13*G13</f>
        <v>0</v>
      </c>
    </row>
    <row r="14" spans="1:9" ht="15" thickBot="1" x14ac:dyDescent="0.35">
      <c r="A14" s="130" t="s">
        <v>191</v>
      </c>
      <c r="B14" s="121" t="s">
        <v>214</v>
      </c>
      <c r="C14" s="122"/>
      <c r="D14" s="123"/>
      <c r="E14" s="110">
        <f>SUM(I9:BE9)</f>
        <v>0</v>
      </c>
      <c r="F14" s="131"/>
      <c r="G14" s="132">
        <v>0.22500000000000001</v>
      </c>
      <c r="H14" s="133">
        <f>E14*G14</f>
        <v>0</v>
      </c>
    </row>
    <row r="15" spans="1:9" ht="15" thickBot="1" x14ac:dyDescent="0.35">
      <c r="A15" s="113" t="s">
        <v>192</v>
      </c>
      <c r="B15" s="114" t="s">
        <v>215</v>
      </c>
      <c r="C15" s="115"/>
      <c r="D15" s="116"/>
      <c r="E15" s="134"/>
      <c r="F15" s="135"/>
      <c r="G15" s="118"/>
      <c r="H15" s="119"/>
    </row>
    <row r="16" spans="1:9" ht="15" thickBot="1" x14ac:dyDescent="0.35">
      <c r="A16" s="120" t="s">
        <v>193</v>
      </c>
      <c r="B16" s="121" t="s">
        <v>216</v>
      </c>
      <c r="C16" s="122"/>
      <c r="D16" s="123"/>
      <c r="E16" s="108">
        <f>SUM(I11:BE11)</f>
        <v>0</v>
      </c>
      <c r="F16" s="124"/>
      <c r="G16" s="125">
        <v>0.22500000000000001</v>
      </c>
      <c r="H16" s="126">
        <f>E16*G16</f>
        <v>0</v>
      </c>
    </row>
    <row r="17" spans="1:8" ht="15" thickBot="1" x14ac:dyDescent="0.35">
      <c r="A17" s="127" t="s">
        <v>194</v>
      </c>
      <c r="B17" s="121" t="s">
        <v>217</v>
      </c>
      <c r="C17" s="122"/>
      <c r="D17" s="123"/>
      <c r="E17" s="109">
        <f>SUM(I12:BE12)</f>
        <v>0</v>
      </c>
      <c r="F17" s="128"/>
      <c r="G17" s="57">
        <v>0.22500000000000001</v>
      </c>
      <c r="H17" s="129">
        <f>E17*G17</f>
        <v>0</v>
      </c>
    </row>
    <row r="18" spans="1:8" ht="15" thickBot="1" x14ac:dyDescent="0.35">
      <c r="A18" s="130" t="s">
        <v>195</v>
      </c>
      <c r="B18" s="121" t="s">
        <v>218</v>
      </c>
      <c r="C18" s="122"/>
      <c r="D18" s="123"/>
      <c r="E18" s="110">
        <f>SUM(I13:BE13)</f>
        <v>0</v>
      </c>
      <c r="F18" s="131"/>
      <c r="G18" s="132">
        <v>0.22500000000000001</v>
      </c>
      <c r="H18" s="133">
        <f>E18*G18</f>
        <v>0</v>
      </c>
    </row>
    <row r="19" spans="1:8" ht="15" thickBot="1" x14ac:dyDescent="0.35">
      <c r="A19" s="113" t="s">
        <v>196</v>
      </c>
      <c r="B19" s="114" t="s">
        <v>219</v>
      </c>
      <c r="C19" s="115"/>
      <c r="D19" s="116"/>
      <c r="E19" s="134"/>
      <c r="F19" s="135"/>
      <c r="G19" s="118"/>
      <c r="H19" s="119"/>
    </row>
    <row r="20" spans="1:8" ht="15" thickBot="1" x14ac:dyDescent="0.35">
      <c r="A20" s="136" t="s">
        <v>197</v>
      </c>
      <c r="B20" s="121" t="s">
        <v>220</v>
      </c>
      <c r="C20" s="122"/>
      <c r="D20" s="123"/>
      <c r="E20" s="137">
        <f>SUM(I15:BE15)</f>
        <v>0</v>
      </c>
      <c r="F20" s="138"/>
      <c r="G20" s="125">
        <v>0.22500000000000001</v>
      </c>
      <c r="H20" s="139">
        <f>E20*G20</f>
        <v>0</v>
      </c>
    </row>
    <row r="21" spans="1:8" ht="15" thickBot="1" x14ac:dyDescent="0.35">
      <c r="A21" s="113" t="s">
        <v>198</v>
      </c>
      <c r="B21" s="114" t="s">
        <v>185</v>
      </c>
      <c r="C21" s="115"/>
      <c r="D21" s="116"/>
      <c r="E21" s="140"/>
      <c r="F21" s="141"/>
      <c r="G21" s="142"/>
      <c r="H21" s="143"/>
    </row>
    <row r="22" spans="1:8" ht="15" thickBot="1" x14ac:dyDescent="0.35">
      <c r="A22" s="120" t="s">
        <v>199</v>
      </c>
      <c r="B22" s="121" t="s">
        <v>221</v>
      </c>
      <c r="C22" s="122"/>
      <c r="D22" s="123"/>
      <c r="E22" s="108">
        <f>SUM(I17:BE17)</f>
        <v>0</v>
      </c>
      <c r="F22" s="124"/>
      <c r="G22" s="57">
        <v>0.22500000000000001</v>
      </c>
      <c r="H22" s="126">
        <f>E22*G22</f>
        <v>0</v>
      </c>
    </row>
    <row r="23" spans="1:8" ht="15" thickBot="1" x14ac:dyDescent="0.35">
      <c r="A23" s="120" t="s">
        <v>200</v>
      </c>
      <c r="B23" s="121" t="s">
        <v>222</v>
      </c>
      <c r="C23" s="122"/>
      <c r="D23" s="123"/>
      <c r="E23" s="109">
        <f>SUM(I18:BE18)</f>
        <v>0</v>
      </c>
      <c r="F23" s="128"/>
      <c r="G23" s="57">
        <v>0.22500000000000001</v>
      </c>
      <c r="H23" s="126">
        <f>E23*G23</f>
        <v>0</v>
      </c>
    </row>
    <row r="24" spans="1:8" ht="15" thickBot="1" x14ac:dyDescent="0.35">
      <c r="A24" s="120" t="s">
        <v>201</v>
      </c>
      <c r="B24" s="121" t="s">
        <v>223</v>
      </c>
      <c r="C24" s="122"/>
      <c r="D24" s="123"/>
      <c r="E24" s="110">
        <f>SUM(I19:BE19)</f>
        <v>0</v>
      </c>
      <c r="F24" s="131"/>
      <c r="G24" s="132">
        <v>0.22500000000000001</v>
      </c>
      <c r="H24" s="133">
        <f>E24*G24</f>
        <v>0</v>
      </c>
    </row>
    <row r="25" spans="1:8" ht="15" thickBot="1" x14ac:dyDescent="0.35">
      <c r="A25" s="113" t="s">
        <v>202</v>
      </c>
      <c r="B25" s="114" t="s">
        <v>224</v>
      </c>
      <c r="C25" s="115"/>
      <c r="D25" s="116"/>
      <c r="E25" s="134"/>
      <c r="F25" s="135"/>
      <c r="G25" s="118"/>
      <c r="H25" s="119"/>
    </row>
    <row r="26" spans="1:8" ht="15" thickBot="1" x14ac:dyDescent="0.35">
      <c r="A26" s="120" t="s">
        <v>203</v>
      </c>
      <c r="B26" s="121" t="s">
        <v>225</v>
      </c>
      <c r="C26" s="122"/>
      <c r="D26" s="123"/>
      <c r="E26" s="137">
        <f>SUM(I21:BF21)</f>
        <v>0</v>
      </c>
      <c r="F26" s="138"/>
      <c r="G26" s="144">
        <v>0.22500000000000001</v>
      </c>
      <c r="H26" s="139">
        <f>E26*G26</f>
        <v>0</v>
      </c>
    </row>
    <row r="27" spans="1:8" ht="15" thickBot="1" x14ac:dyDescent="0.35">
      <c r="A27" s="113" t="s">
        <v>204</v>
      </c>
      <c r="B27" s="114" t="s">
        <v>226</v>
      </c>
      <c r="C27" s="115"/>
      <c r="D27" s="116"/>
      <c r="E27" s="134"/>
      <c r="F27" s="135"/>
      <c r="G27" s="118"/>
      <c r="H27" s="119"/>
    </row>
    <row r="28" spans="1:8" ht="15" thickBot="1" x14ac:dyDescent="0.35">
      <c r="A28" s="120" t="s">
        <v>205</v>
      </c>
      <c r="B28" s="121" t="s">
        <v>226</v>
      </c>
      <c r="C28" s="122"/>
      <c r="D28" s="123"/>
      <c r="E28" s="108">
        <f>SUM(I23:BF23)</f>
        <v>0</v>
      </c>
      <c r="F28" s="124"/>
      <c r="G28" s="125">
        <v>0.22500000000000001</v>
      </c>
      <c r="H28" s="126">
        <f>E28*G28</f>
        <v>0</v>
      </c>
    </row>
    <row r="29" spans="1:8" ht="15" thickBot="1" x14ac:dyDescent="0.35">
      <c r="A29" s="120" t="s">
        <v>206</v>
      </c>
      <c r="B29" s="121" t="s">
        <v>227</v>
      </c>
      <c r="C29" s="122"/>
      <c r="D29" s="123"/>
      <c r="E29" s="109">
        <f>SUM(I24:BF24)</f>
        <v>0</v>
      </c>
      <c r="F29" s="128"/>
      <c r="G29" s="57">
        <v>0.22500000000000001</v>
      </c>
      <c r="H29" s="126">
        <f>E29*G29</f>
        <v>0</v>
      </c>
    </row>
    <row r="30" spans="1:8" ht="15" thickBot="1" x14ac:dyDescent="0.35">
      <c r="A30" s="120" t="s">
        <v>207</v>
      </c>
      <c r="B30" s="121" t="s">
        <v>228</v>
      </c>
      <c r="C30" s="122"/>
      <c r="D30" s="123"/>
      <c r="E30" s="109">
        <f>SUM(I25:BF25)</f>
        <v>0</v>
      </c>
      <c r="F30" s="128"/>
      <c r="G30" s="57">
        <v>0.22500000000000001</v>
      </c>
      <c r="H30" s="129">
        <f>E30*G30</f>
        <v>0</v>
      </c>
    </row>
    <row r="31" spans="1:8" ht="15" thickBot="1" x14ac:dyDescent="0.35">
      <c r="A31" s="120" t="s">
        <v>208</v>
      </c>
      <c r="B31" s="121" t="s">
        <v>229</v>
      </c>
      <c r="C31" s="122"/>
      <c r="D31" s="123"/>
      <c r="E31" s="109">
        <f>SUM(I26:BF26)</f>
        <v>0</v>
      </c>
      <c r="F31" s="128"/>
      <c r="G31" s="58">
        <v>0.45</v>
      </c>
      <c r="H31" s="129">
        <f>E31*G31</f>
        <v>0</v>
      </c>
    </row>
    <row r="32" spans="1:8" x14ac:dyDescent="0.3">
      <c r="A32" s="120" t="s">
        <v>209</v>
      </c>
      <c r="B32" s="121" t="s">
        <v>230</v>
      </c>
      <c r="C32" s="122"/>
      <c r="D32" s="123"/>
      <c r="E32" s="109" t="s">
        <v>160</v>
      </c>
      <c r="F32" s="128"/>
      <c r="G32" s="145" t="s">
        <v>160</v>
      </c>
      <c r="H32" s="146" t="s">
        <v>160</v>
      </c>
    </row>
    <row r="33" spans="1:8" ht="15" thickBot="1" x14ac:dyDescent="0.35">
      <c r="A33" s="147"/>
      <c r="B33" s="148" t="s">
        <v>180</v>
      </c>
      <c r="C33" s="148"/>
      <c r="D33" s="149"/>
      <c r="E33" s="150">
        <f>SUM(E10:F20,E22:F32)</f>
        <v>0</v>
      </c>
      <c r="F33" s="151"/>
      <c r="G33" s="152" t="s">
        <v>180</v>
      </c>
      <c r="H33" s="153">
        <f>SUM(H10:H32)</f>
        <v>0</v>
      </c>
    </row>
  </sheetData>
  <mergeCells count="53">
    <mergeCell ref="B32:D32"/>
    <mergeCell ref="E32:F32"/>
    <mergeCell ref="E33:F33"/>
    <mergeCell ref="B29:D29"/>
    <mergeCell ref="E29:F29"/>
    <mergeCell ref="B30:D30"/>
    <mergeCell ref="E30:F30"/>
    <mergeCell ref="B31:D31"/>
    <mergeCell ref="E31:F31"/>
    <mergeCell ref="B26:D26"/>
    <mergeCell ref="E26:F26"/>
    <mergeCell ref="B27:D27"/>
    <mergeCell ref="E27:F27"/>
    <mergeCell ref="B28:D28"/>
    <mergeCell ref="E28:F28"/>
    <mergeCell ref="B23:D23"/>
    <mergeCell ref="E23:F23"/>
    <mergeCell ref="B24:D24"/>
    <mergeCell ref="E24:F24"/>
    <mergeCell ref="B25:D25"/>
    <mergeCell ref="E25:F25"/>
    <mergeCell ref="B20:D20"/>
    <mergeCell ref="E20:F20"/>
    <mergeCell ref="B21:D21"/>
    <mergeCell ref="E21:F21"/>
    <mergeCell ref="B22:D22"/>
    <mergeCell ref="E22:F22"/>
    <mergeCell ref="E11:F11"/>
    <mergeCell ref="B11:D11"/>
    <mergeCell ref="B18:D18"/>
    <mergeCell ref="E18:F18"/>
    <mergeCell ref="B19:D19"/>
    <mergeCell ref="E19:F19"/>
    <mergeCell ref="B16:D16"/>
    <mergeCell ref="E16:F16"/>
    <mergeCell ref="B17:D17"/>
    <mergeCell ref="E17:F17"/>
    <mergeCell ref="E12:F12"/>
    <mergeCell ref="B12:D12"/>
    <mergeCell ref="B13:D13"/>
    <mergeCell ref="E13:F13"/>
    <mergeCell ref="B14:D14"/>
    <mergeCell ref="E14:F14"/>
    <mergeCell ref="B15:D15"/>
    <mergeCell ref="E15:F15"/>
    <mergeCell ref="B10:D10"/>
    <mergeCell ref="E10:F10"/>
    <mergeCell ref="A1:F1"/>
    <mergeCell ref="A3:E6"/>
    <mergeCell ref="B8:D8"/>
    <mergeCell ref="E8:F8"/>
    <mergeCell ref="B9:D9"/>
    <mergeCell ref="E9:F9"/>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PACK</vt:lpstr>
      <vt:lpstr>SUP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Güsel, Celine</dc:creator>
  <cp:lastModifiedBy>Güsel, Celine</cp:lastModifiedBy>
  <dcterms:created xsi:type="dcterms:W3CDTF">2025-01-15T13:54:27Z</dcterms:created>
  <dcterms:modified xsi:type="dcterms:W3CDTF">2025-01-15T13:59:43Z</dcterms:modified>
</cp:coreProperties>
</file>